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s\Desktop\"/>
    </mc:Choice>
  </mc:AlternateContent>
  <xr:revisionPtr revIDLastSave="0" documentId="13_ncr:1_{D042CA58-1566-4D5F-93B0-38DF5397C0CD}" xr6:coauthVersionLast="47" xr6:coauthVersionMax="47" xr10:uidLastSave="{00000000-0000-0000-0000-000000000000}"/>
  <bookViews>
    <workbookView xWindow="-110" yWindow="-110" windowWidth="19420" windowHeight="11020" xr2:uid="{F67B9FC2-8770-4A93-8BAC-01A4FDB4B066}"/>
  </bookViews>
  <sheets>
    <sheet name="PivotTables" sheetId="3" r:id="rId1"/>
    <sheet name="Source 1" sheetId="1" r:id="rId2"/>
    <sheet name="Source 2" sheetId="2" r:id="rId3"/>
  </sheets>
  <calcPr calcId="191029"/>
  <pivotCaches>
    <pivotCache cacheId="6" r:id="rId4"/>
    <pivotCache cacheId="1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" l="1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4" i="3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<sst xmlns="http://schemas.openxmlformats.org/spreadsheetml/2006/main" count="280" uniqueCount="72">
  <si>
    <t>Last Name</t>
  </si>
  <si>
    <t>First Name</t>
  </si>
  <si>
    <t>Hire Date</t>
  </si>
  <si>
    <t>Department</t>
  </si>
  <si>
    <t>Status</t>
  </si>
  <si>
    <t>Salary</t>
  </si>
  <si>
    <t>Raise</t>
  </si>
  <si>
    <t>Callaghan</t>
  </si>
  <si>
    <t>Ronald</t>
  </si>
  <si>
    <t>Development</t>
  </si>
  <si>
    <t>Deibler</t>
  </si>
  <si>
    <t>Karl</t>
  </si>
  <si>
    <t>Albrecht</t>
  </si>
  <si>
    <t>Horst</t>
  </si>
  <si>
    <t>Production</t>
  </si>
  <si>
    <t>Davis</t>
  </si>
  <si>
    <t>Henry</t>
  </si>
  <si>
    <t>Deal</t>
  </si>
  <si>
    <t>Laura</t>
  </si>
  <si>
    <t>Fimbel</t>
  </si>
  <si>
    <t>Josephine</t>
  </si>
  <si>
    <t>Parker</t>
  </si>
  <si>
    <t>Paul</t>
  </si>
  <si>
    <t>Roy</t>
  </si>
  <si>
    <t>Audrey</t>
  </si>
  <si>
    <t>Trimbach</t>
  </si>
  <si>
    <t>Doug</t>
  </si>
  <si>
    <t>Abramas</t>
  </si>
  <si>
    <t>Alice</t>
  </si>
  <si>
    <t>Sales</t>
  </si>
  <si>
    <t>Caracio</t>
  </si>
  <si>
    <t>Terry</t>
  </si>
  <si>
    <t>Carpenter</t>
  </si>
  <si>
    <t>John</t>
  </si>
  <si>
    <t>Edwards</t>
  </si>
  <si>
    <t>Susan</t>
  </si>
  <si>
    <t>Faraco</t>
  </si>
  <si>
    <t>Janice</t>
  </si>
  <si>
    <t>Feldgus</t>
  </si>
  <si>
    <t>Ernest</t>
  </si>
  <si>
    <t>Eastburn</t>
  </si>
  <si>
    <t>George</t>
  </si>
  <si>
    <t>Administration</t>
  </si>
  <si>
    <t>Johnson</t>
  </si>
  <si>
    <t>Jon</t>
  </si>
  <si>
    <t>Fredericks</t>
  </si>
  <si>
    <t>Miller</t>
  </si>
  <si>
    <t>Messick</t>
  </si>
  <si>
    <t>Steve</t>
  </si>
  <si>
    <t>Sticklebaugh</t>
  </si>
  <si>
    <t>Wendy</t>
  </si>
  <si>
    <t>Weinstein</t>
  </si>
  <si>
    <t>Perry</t>
  </si>
  <si>
    <t>Baker</t>
  </si>
  <si>
    <t>Amy</t>
  </si>
  <si>
    <t>Christine</t>
  </si>
  <si>
    <t>Wang</t>
  </si>
  <si>
    <t>Will</t>
  </si>
  <si>
    <t>Fred</t>
  </si>
  <si>
    <t>Bachman</t>
  </si>
  <si>
    <t>Vance</t>
  </si>
  <si>
    <t>Killough</t>
  </si>
  <si>
    <t>Frank</t>
  </si>
  <si>
    <t>Adelheim</t>
  </si>
  <si>
    <t>Row Labels</t>
  </si>
  <si>
    <t>Grand Total</t>
  </si>
  <si>
    <t>Sum of Salary</t>
  </si>
  <si>
    <t>True False logic</t>
  </si>
  <si>
    <t>Xlookup</t>
  </si>
  <si>
    <t>IF logic</t>
  </si>
  <si>
    <t>Countif</t>
  </si>
  <si>
    <t>Conditional Formatting in column F. Selelct all the values in column F. Click Conditional Formatting. Click New Rule and select "Use a formula to determine which cells to fotmat". Type the formula =B4=F4.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</si>
</sst>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0" fontId="1" fillId="0" borderId="0" xfId="1"/>
    <xf numFmtId="14" fontId="1" fillId="0" borderId="0" xfId="1" applyNumberFormat="1"/>
    <xf numFmtId="164" fontId="1" fillId="0" borderId="0" xfId="1" applyNumberFormat="1"/>
    <xf numFmtId="0" fontId="0" fillId="0" borderId="0" xfId="0" pivotButton="1"/>
    <xf numFmtId="0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</cellXfs>
  <cellStyles count="2">
    <cellStyle name="Normal" xfId="0" builtinId="0"/>
    <cellStyle name="Normal 2" xfId="1" xr:uid="{359FD30B-11C8-46DB-84DD-A59B2CAA2B3D}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s" refreshedDate="44870.439204513888" createdVersion="8" refreshedVersion="8" minRefreshableVersion="3" recordCount="42" xr:uid="{E9290634-66C2-46AF-ACC6-2A8469961C95}">
  <cacheSource type="worksheet">
    <worksheetSource ref="A1:G43" sheet="Source 1"/>
  </cacheSource>
  <cacheFields count="7">
    <cacheField name="Last Name" numFmtId="0">
      <sharedItems count="26">
        <s v="Callaghan"/>
        <s v="Deibler"/>
        <s v="Albrecht"/>
        <s v="Davis"/>
        <s v="Deal"/>
        <s v="Fimbel"/>
        <s v="Parker"/>
        <s v="Roy"/>
        <s v="Trimbach"/>
        <s v="Abramas"/>
        <s v="Caracio"/>
        <s v="Carpenter"/>
        <s v="Edwards"/>
        <s v="Faraco"/>
        <s v="Feldgus"/>
        <s v="Eastburn"/>
        <s v="Johnson"/>
        <s v="Fredericks"/>
        <s v="Messick"/>
        <s v="Sticklebaugh"/>
        <s v="Weinstein"/>
        <s v="Baker"/>
        <s v="Wang"/>
        <s v="Bachman"/>
        <s v="Killough"/>
        <s v="Adelheim"/>
      </sharedItems>
    </cacheField>
    <cacheField name="First Name" numFmtId="0">
      <sharedItems/>
    </cacheField>
    <cacheField name="Hire Date" numFmtId="14">
      <sharedItems containsSemiMixedTypes="0" containsNonDate="0" containsDate="1" containsString="0" minDate="1982-01-08T00:00:00" maxDate="2014-02-25T00:00:00" count="26">
        <d v="1998-09-22T00:00:00"/>
        <d v="1990-09-22T00:00:00"/>
        <d v="1997-11-21T00:00:00"/>
        <d v="2014-02-24T00:00:00"/>
        <d v="1995-05-17T00:00:00"/>
        <d v="1997-09-22T00:00:00"/>
        <d v="2000-04-05T00:00:00"/>
        <d v="1999-08-17T00:00:00"/>
        <d v="1998-11-24T00:00:00"/>
        <d v="1992-04-15T00:00:00"/>
        <d v="1993-05-27T00:00:00"/>
        <d v="1996-01-19T00:00:00"/>
        <d v="1993-12-22T00:00:00"/>
        <d v="1989-11-21T00:00:00"/>
        <d v="1998-06-17T00:00:00"/>
        <d v="2012-01-10T00:00:00"/>
        <d v="1988-10-05T00:00:00"/>
        <d v="1982-01-08T00:00:00"/>
        <d v="2012-06-24T00:00:00"/>
        <d v="2000-08-31T00:00:00"/>
        <d v="2005-07-28T00:00:00"/>
        <d v="2010-05-09T00:00:00"/>
        <d v="1993-02-27T00:00:00"/>
        <d v="1998-09-13T00:00:00"/>
        <d v="1997-12-15T00:00:00"/>
        <d v="1999-12-15T00:00:00"/>
      </sharedItems>
    </cacheField>
    <cacheField name="Department" numFmtId="0">
      <sharedItems count="4">
        <s v="Development"/>
        <s v="Production"/>
        <s v="Sales"/>
        <s v="Administration"/>
      </sharedItems>
    </cacheField>
    <cacheField name="Status" numFmtId="0">
      <sharedItems containsSemiMixedTypes="0" containsString="0" containsNumber="1" containsInteger="1" minValue="2" maxValue="8"/>
    </cacheField>
    <cacheField name="Salary" numFmtId="164">
      <sharedItems containsSemiMixedTypes="0" containsString="0" containsNumber="1" containsInteger="1" minValue="16000" maxValue="62000"/>
    </cacheField>
    <cacheField name="Raise" numFmtId="164">
      <sharedItems containsSemiMixedTypes="0" containsString="0" containsNumber="1" minValue="560" maxValue="21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s" refreshedDate="44870.441284143519" createdVersion="8" refreshedVersion="8" minRefreshableVersion="3" recordCount="43" xr:uid="{397ECD46-A4E2-4F05-9853-6E0475449471}">
  <cacheSource type="worksheet">
    <worksheetSource ref="A1:G44" sheet="Source 2"/>
  </cacheSource>
  <cacheFields count="7">
    <cacheField name="Last Name" numFmtId="0">
      <sharedItems/>
    </cacheField>
    <cacheField name="First Name" numFmtId="0">
      <sharedItems/>
    </cacheField>
    <cacheField name="Hire Date" numFmtId="14">
      <sharedItems containsSemiMixedTypes="0" containsNonDate="0" containsDate="1" containsString="0" minDate="1982-01-08T00:00:00" maxDate="2014-02-25T00:00:00" count="26">
        <d v="1998-09-22T00:00:00"/>
        <d v="1990-09-22T00:00:00"/>
        <d v="1997-11-21T00:00:00"/>
        <d v="2014-02-24T00:00:00"/>
        <d v="1995-05-17T00:00:00"/>
        <d v="1997-09-22T00:00:00"/>
        <d v="2000-04-05T00:00:00"/>
        <d v="1999-08-17T00:00:00"/>
        <d v="1998-11-24T00:00:00"/>
        <d v="1992-04-15T00:00:00"/>
        <d v="1993-05-27T00:00:00"/>
        <d v="1996-01-19T00:00:00"/>
        <d v="1993-12-22T00:00:00"/>
        <d v="1989-11-21T00:00:00"/>
        <d v="1998-06-17T00:00:00"/>
        <d v="2012-01-10T00:00:00"/>
        <d v="1988-10-05T00:00:00"/>
        <d v="1982-01-08T00:00:00"/>
        <d v="2012-06-24T00:00:00"/>
        <d v="2000-08-31T00:00:00"/>
        <d v="2005-07-28T00:00:00"/>
        <d v="2010-05-09T00:00:00"/>
        <d v="1993-02-27T00:00:00"/>
        <d v="1998-09-13T00:00:00"/>
        <d v="1997-12-15T00:00:00"/>
        <d v="1999-12-15T00:00:00"/>
      </sharedItems>
    </cacheField>
    <cacheField name="Department" numFmtId="0">
      <sharedItems/>
    </cacheField>
    <cacheField name="Status" numFmtId="0">
      <sharedItems containsSemiMixedTypes="0" containsString="0" containsNumber="1" containsInteger="1" minValue="2" maxValue="8"/>
    </cacheField>
    <cacheField name="Salary" numFmtId="164">
      <sharedItems containsSemiMixedTypes="0" containsString="0" containsNumber="1" containsInteger="1" minValue="16000" maxValue="62000"/>
    </cacheField>
    <cacheField name="Raise" numFmtId="164">
      <sharedItems containsSemiMixedTypes="0" containsString="0" containsNumber="1" minValue="560" maxValue="21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">
  <r>
    <x v="0"/>
    <s v="Ronald"/>
    <x v="0"/>
    <x v="0"/>
    <n v="2"/>
    <n v="62000"/>
    <n v="2170"/>
  </r>
  <r>
    <x v="1"/>
    <s v="Karl"/>
    <x v="1"/>
    <x v="0"/>
    <n v="2"/>
    <n v="24000"/>
    <n v="840.00000000000011"/>
  </r>
  <r>
    <x v="2"/>
    <s v="Horst"/>
    <x v="2"/>
    <x v="1"/>
    <n v="2"/>
    <n v="41000"/>
    <n v="1435.0000000000002"/>
  </r>
  <r>
    <x v="3"/>
    <s v="Henry"/>
    <x v="3"/>
    <x v="1"/>
    <n v="2"/>
    <n v="28000"/>
    <n v="980.00000000000011"/>
  </r>
  <r>
    <x v="4"/>
    <s v="Laura"/>
    <x v="4"/>
    <x v="1"/>
    <n v="2"/>
    <n v="30000"/>
    <n v="1050"/>
  </r>
  <r>
    <x v="5"/>
    <s v="Josephine"/>
    <x v="5"/>
    <x v="1"/>
    <n v="2"/>
    <n v="40000"/>
    <n v="1400.0000000000002"/>
  </r>
  <r>
    <x v="6"/>
    <s v="Paul"/>
    <x v="6"/>
    <x v="1"/>
    <n v="2"/>
    <n v="48000"/>
    <n v="1680.0000000000002"/>
  </r>
  <r>
    <x v="7"/>
    <s v="Audrey"/>
    <x v="7"/>
    <x v="1"/>
    <n v="2"/>
    <n v="21000"/>
    <n v="735.00000000000011"/>
  </r>
  <r>
    <x v="8"/>
    <s v="Doug"/>
    <x v="8"/>
    <x v="1"/>
    <n v="2"/>
    <n v="16000"/>
    <n v="560"/>
  </r>
  <r>
    <x v="9"/>
    <s v="Alice"/>
    <x v="3"/>
    <x v="2"/>
    <n v="2"/>
    <n v="25000"/>
    <n v="875.00000000000011"/>
  </r>
  <r>
    <x v="10"/>
    <s v="Terry"/>
    <x v="9"/>
    <x v="2"/>
    <n v="2"/>
    <n v="25000"/>
    <n v="875.00000000000011"/>
  </r>
  <r>
    <x v="11"/>
    <s v="John"/>
    <x v="10"/>
    <x v="2"/>
    <n v="2"/>
    <n v="26000"/>
    <n v="910.00000000000011"/>
  </r>
  <r>
    <x v="12"/>
    <s v="Susan"/>
    <x v="11"/>
    <x v="2"/>
    <n v="2"/>
    <n v="37000"/>
    <n v="1295.0000000000002"/>
  </r>
  <r>
    <x v="13"/>
    <s v="Janice"/>
    <x v="12"/>
    <x v="2"/>
    <n v="2"/>
    <n v="29000"/>
    <n v="1015.0000000000001"/>
  </r>
  <r>
    <x v="14"/>
    <s v="Ernest"/>
    <x v="13"/>
    <x v="2"/>
    <n v="2"/>
    <n v="24000"/>
    <n v="840.00000000000011"/>
  </r>
  <r>
    <x v="15"/>
    <s v="George"/>
    <x v="14"/>
    <x v="3"/>
    <n v="3"/>
    <n v="50000"/>
    <n v="1750.0000000000002"/>
  </r>
  <r>
    <x v="16"/>
    <s v="Jon"/>
    <x v="15"/>
    <x v="3"/>
    <n v="3"/>
    <n v="25000"/>
    <n v="875.00000000000011"/>
  </r>
  <r>
    <x v="17"/>
    <s v="Miller"/>
    <x v="16"/>
    <x v="1"/>
    <n v="3"/>
    <n v="40000"/>
    <n v="1400.0000000000002"/>
  </r>
  <r>
    <x v="18"/>
    <s v="Steve"/>
    <x v="17"/>
    <x v="1"/>
    <n v="3"/>
    <n v="28000"/>
    <n v="980.00000000000011"/>
  </r>
  <r>
    <x v="19"/>
    <s v="Wendy"/>
    <x v="18"/>
    <x v="1"/>
    <n v="3"/>
    <n v="32000"/>
    <n v="1120"/>
  </r>
  <r>
    <x v="20"/>
    <s v="Perry"/>
    <x v="19"/>
    <x v="2"/>
    <n v="3"/>
    <n v="32000"/>
    <n v="1120"/>
  </r>
  <r>
    <x v="21"/>
    <s v="Amy"/>
    <x v="20"/>
    <x v="3"/>
    <n v="4"/>
    <n v="19000"/>
    <n v="665.00000000000011"/>
  </r>
  <r>
    <x v="21"/>
    <s v="Christine"/>
    <x v="21"/>
    <x v="3"/>
    <n v="4"/>
    <n v="22000"/>
    <n v="770.00000000000011"/>
  </r>
  <r>
    <x v="22"/>
    <s v="Will"/>
    <x v="22"/>
    <x v="1"/>
    <n v="4"/>
    <n v="22000"/>
    <n v="770.00000000000011"/>
  </r>
  <r>
    <x v="12"/>
    <s v="Fred"/>
    <x v="23"/>
    <x v="2"/>
    <n v="4"/>
    <n v="55000"/>
    <n v="1925.0000000000002"/>
  </r>
  <r>
    <x v="23"/>
    <s v="Vance"/>
    <x v="24"/>
    <x v="0"/>
    <n v="7"/>
    <n v="45000"/>
    <n v="1575.0000000000002"/>
  </r>
  <r>
    <x v="24"/>
    <s v="Frank"/>
    <x v="25"/>
    <x v="2"/>
    <n v="7"/>
    <n v="45000"/>
    <n v="1575.0000000000002"/>
  </r>
  <r>
    <x v="25"/>
    <s v="John"/>
    <x v="3"/>
    <x v="1"/>
    <n v="8"/>
    <n v="23000"/>
    <n v="805.00000000000011"/>
  </r>
  <r>
    <x v="0"/>
    <s v="Ronald"/>
    <x v="0"/>
    <x v="0"/>
    <n v="2"/>
    <n v="62000"/>
    <n v="2170"/>
  </r>
  <r>
    <x v="1"/>
    <s v="Karl"/>
    <x v="1"/>
    <x v="0"/>
    <n v="2"/>
    <n v="24000"/>
    <n v="840.00000000000011"/>
  </r>
  <r>
    <x v="2"/>
    <s v="Horst"/>
    <x v="2"/>
    <x v="1"/>
    <n v="2"/>
    <n v="41000"/>
    <n v="1435.0000000000002"/>
  </r>
  <r>
    <x v="3"/>
    <s v="Henry"/>
    <x v="3"/>
    <x v="1"/>
    <n v="2"/>
    <n v="28000"/>
    <n v="980.00000000000011"/>
  </r>
  <r>
    <x v="4"/>
    <s v="Laura"/>
    <x v="4"/>
    <x v="1"/>
    <n v="2"/>
    <n v="30000"/>
    <n v="1050"/>
  </r>
  <r>
    <x v="5"/>
    <s v="Josephine"/>
    <x v="5"/>
    <x v="1"/>
    <n v="2"/>
    <n v="40000"/>
    <n v="1400.0000000000002"/>
  </r>
  <r>
    <x v="6"/>
    <s v="Paul"/>
    <x v="6"/>
    <x v="1"/>
    <n v="2"/>
    <n v="48000"/>
    <n v="1680.0000000000002"/>
  </r>
  <r>
    <x v="7"/>
    <s v="Audrey"/>
    <x v="7"/>
    <x v="1"/>
    <n v="2"/>
    <n v="21000"/>
    <n v="735.00000000000011"/>
  </r>
  <r>
    <x v="8"/>
    <s v="Doug"/>
    <x v="8"/>
    <x v="1"/>
    <n v="2"/>
    <n v="16000"/>
    <n v="560"/>
  </r>
  <r>
    <x v="9"/>
    <s v="Alice"/>
    <x v="3"/>
    <x v="2"/>
    <n v="2"/>
    <n v="25000"/>
    <n v="875.00000000000011"/>
  </r>
  <r>
    <x v="10"/>
    <s v="Terry"/>
    <x v="9"/>
    <x v="2"/>
    <n v="2"/>
    <n v="25000"/>
    <n v="875.00000000000011"/>
  </r>
  <r>
    <x v="11"/>
    <s v="John"/>
    <x v="10"/>
    <x v="2"/>
    <n v="2"/>
    <n v="26000"/>
    <n v="910.00000000000011"/>
  </r>
  <r>
    <x v="12"/>
    <s v="Susan"/>
    <x v="11"/>
    <x v="2"/>
    <n v="2"/>
    <n v="37000"/>
    <n v="1295.0000000000002"/>
  </r>
  <r>
    <x v="13"/>
    <s v="Janice"/>
    <x v="12"/>
    <x v="2"/>
    <n v="2"/>
    <n v="29000"/>
    <n v="1015.00000000000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s v="Callaghan"/>
    <s v="Ronald"/>
    <x v="0"/>
    <s v="Development"/>
    <n v="2"/>
    <n v="62000"/>
    <n v="2170"/>
  </r>
  <r>
    <s v="Deibler"/>
    <s v="Karl"/>
    <x v="1"/>
    <s v="Development"/>
    <n v="2"/>
    <n v="24000"/>
    <n v="840.00000000000011"/>
  </r>
  <r>
    <s v="Albrecht"/>
    <s v="Horst"/>
    <x v="2"/>
    <s v="Production"/>
    <n v="2"/>
    <n v="41000"/>
    <n v="1435.0000000000002"/>
  </r>
  <r>
    <s v="Davis"/>
    <s v="Henry"/>
    <x v="3"/>
    <s v="Production"/>
    <n v="2"/>
    <n v="28000"/>
    <n v="980.00000000000011"/>
  </r>
  <r>
    <s v="Deal"/>
    <s v="Laura"/>
    <x v="4"/>
    <s v="Production"/>
    <n v="2"/>
    <n v="30000"/>
    <n v="1050"/>
  </r>
  <r>
    <s v="Fimbel"/>
    <s v="Josephine"/>
    <x v="5"/>
    <s v="Production"/>
    <n v="2"/>
    <n v="40000"/>
    <n v="1400.0000000000002"/>
  </r>
  <r>
    <s v="Parker"/>
    <s v="Paul"/>
    <x v="6"/>
    <s v="Production"/>
    <n v="2"/>
    <n v="48000"/>
    <n v="1680.0000000000002"/>
  </r>
  <r>
    <s v="Roy"/>
    <s v="Audrey"/>
    <x v="7"/>
    <s v="Production"/>
    <n v="2"/>
    <n v="21000"/>
    <n v="735.00000000000011"/>
  </r>
  <r>
    <s v="Trimbach"/>
    <s v="Doug"/>
    <x v="8"/>
    <s v="Production"/>
    <n v="2"/>
    <n v="16000"/>
    <n v="560"/>
  </r>
  <r>
    <s v="Abramas"/>
    <s v="Alice"/>
    <x v="3"/>
    <s v="Sales"/>
    <n v="2"/>
    <n v="25000"/>
    <n v="875.00000000000011"/>
  </r>
  <r>
    <s v="Caracio"/>
    <s v="Terry"/>
    <x v="9"/>
    <s v="Sales"/>
    <n v="2"/>
    <n v="25000"/>
    <n v="875.00000000000011"/>
  </r>
  <r>
    <s v="Carpenter"/>
    <s v="John"/>
    <x v="10"/>
    <s v="Sales"/>
    <n v="2"/>
    <n v="26000"/>
    <n v="910.00000000000011"/>
  </r>
  <r>
    <s v="Edwards"/>
    <s v="Susan"/>
    <x v="11"/>
    <s v="Sales"/>
    <n v="2"/>
    <n v="37000"/>
    <n v="1295.0000000000002"/>
  </r>
  <r>
    <s v="Faraco"/>
    <s v="Janice"/>
    <x v="12"/>
    <s v="Sales"/>
    <n v="2"/>
    <n v="29000"/>
    <n v="1015.0000000000001"/>
  </r>
  <r>
    <s v="Feldgus"/>
    <s v="Ernest"/>
    <x v="13"/>
    <s v="Sales"/>
    <n v="2"/>
    <n v="24000"/>
    <n v="840.00000000000011"/>
  </r>
  <r>
    <s v="Eastburn"/>
    <s v="George"/>
    <x v="14"/>
    <s v="Administration"/>
    <n v="3"/>
    <n v="50000"/>
    <n v="1750.0000000000002"/>
  </r>
  <r>
    <s v="Johnson"/>
    <s v="Jon"/>
    <x v="15"/>
    <s v="Administration"/>
    <n v="3"/>
    <n v="25000"/>
    <n v="875.00000000000011"/>
  </r>
  <r>
    <s v="Fredericks"/>
    <s v="Miller"/>
    <x v="16"/>
    <s v="Production"/>
    <n v="3"/>
    <n v="40000"/>
    <n v="1400.0000000000002"/>
  </r>
  <r>
    <s v="Messick"/>
    <s v="Steve"/>
    <x v="17"/>
    <s v="Production"/>
    <n v="3"/>
    <n v="28000"/>
    <n v="980.00000000000011"/>
  </r>
  <r>
    <s v="Sticklebaugh"/>
    <s v="Wendy"/>
    <x v="18"/>
    <s v="Production"/>
    <n v="3"/>
    <n v="32000"/>
    <n v="1120"/>
  </r>
  <r>
    <s v="Weinstein"/>
    <s v="Perry"/>
    <x v="19"/>
    <s v="Sales"/>
    <n v="3"/>
    <n v="32000"/>
    <n v="1120"/>
  </r>
  <r>
    <s v="Baker"/>
    <s v="Amy"/>
    <x v="20"/>
    <s v="Administration"/>
    <n v="4"/>
    <n v="19000"/>
    <n v="665.00000000000011"/>
  </r>
  <r>
    <s v="Baker"/>
    <s v="Christine"/>
    <x v="21"/>
    <s v="Administration"/>
    <n v="4"/>
    <n v="22000"/>
    <n v="770.00000000000011"/>
  </r>
  <r>
    <s v="Wang"/>
    <s v="Will"/>
    <x v="22"/>
    <s v="Production"/>
    <n v="4"/>
    <n v="22000"/>
    <n v="770.00000000000011"/>
  </r>
  <r>
    <s v="Edwards"/>
    <s v="Fred"/>
    <x v="23"/>
    <s v="Sales"/>
    <n v="4"/>
    <n v="55000"/>
    <n v="1925.0000000000002"/>
  </r>
  <r>
    <s v="Bachman"/>
    <s v="Vance"/>
    <x v="24"/>
    <s v="Development"/>
    <n v="7"/>
    <n v="45000"/>
    <n v="1575.0000000000002"/>
  </r>
  <r>
    <s v="Killough"/>
    <s v="Frank"/>
    <x v="25"/>
    <s v="Sales"/>
    <n v="7"/>
    <n v="45000"/>
    <n v="1575.0000000000002"/>
  </r>
  <r>
    <s v="Adelheim"/>
    <s v="John"/>
    <x v="3"/>
    <s v="Production"/>
    <n v="8"/>
    <n v="23000"/>
    <n v="805.00000000000011"/>
  </r>
  <r>
    <s v="Parker"/>
    <s v="Paul"/>
    <x v="6"/>
    <s v="Production"/>
    <n v="2"/>
    <n v="48000"/>
    <n v="1680.0000000000002"/>
  </r>
  <r>
    <s v="Roy"/>
    <s v="Audrey"/>
    <x v="7"/>
    <s v="Production"/>
    <n v="2"/>
    <n v="21000"/>
    <n v="735.00000000000011"/>
  </r>
  <r>
    <s v="Trimbach"/>
    <s v="Doug"/>
    <x v="8"/>
    <s v="Production"/>
    <n v="2"/>
    <n v="16000"/>
    <n v="560"/>
  </r>
  <r>
    <s v="Abramas"/>
    <s v="Alice"/>
    <x v="3"/>
    <s v="Sales"/>
    <n v="2"/>
    <n v="25000"/>
    <n v="875.00000000000011"/>
  </r>
  <r>
    <s v="Caracio"/>
    <s v="Terry"/>
    <x v="9"/>
    <s v="Sales"/>
    <n v="2"/>
    <n v="25000"/>
    <n v="875.00000000000011"/>
  </r>
  <r>
    <s v="Carpenter"/>
    <s v="John"/>
    <x v="10"/>
    <s v="Sales"/>
    <n v="2"/>
    <n v="26000"/>
    <n v="910.00000000000011"/>
  </r>
  <r>
    <s v="Edwards"/>
    <s v="Susan"/>
    <x v="11"/>
    <s v="Sales"/>
    <n v="2"/>
    <n v="37000"/>
    <n v="1295.0000000000002"/>
  </r>
  <r>
    <s v="Faraco"/>
    <s v="Janice"/>
    <x v="12"/>
    <s v="Sales"/>
    <n v="2"/>
    <n v="29000"/>
    <n v="1015.0000000000001"/>
  </r>
  <r>
    <s v="Feldgus"/>
    <s v="Ernest"/>
    <x v="13"/>
    <s v="Sales"/>
    <n v="2"/>
    <n v="24000"/>
    <n v="840.00000000000011"/>
  </r>
  <r>
    <s v="Eastburn"/>
    <s v="George"/>
    <x v="14"/>
    <s v="Administration"/>
    <n v="3"/>
    <n v="50000"/>
    <n v="1750.0000000000002"/>
  </r>
  <r>
    <s v="Johnson"/>
    <s v="Jon"/>
    <x v="15"/>
    <s v="Administration"/>
    <n v="3"/>
    <n v="25000"/>
    <n v="875.00000000000011"/>
  </r>
  <r>
    <s v="Fredericks"/>
    <s v="Miller"/>
    <x v="16"/>
    <s v="Production"/>
    <n v="3"/>
    <n v="40000"/>
    <n v="1400.0000000000002"/>
  </r>
  <r>
    <s v="Messick"/>
    <s v="Steve"/>
    <x v="17"/>
    <s v="Production"/>
    <n v="3"/>
    <n v="28000"/>
    <n v="980.00000000000011"/>
  </r>
  <r>
    <s v="Sticklebaugh"/>
    <s v="Wendy"/>
    <x v="18"/>
    <s v="Production"/>
    <n v="3"/>
    <n v="32000"/>
    <n v="1120"/>
  </r>
  <r>
    <s v="Weinstein"/>
    <s v="Perry"/>
    <x v="19"/>
    <s v="Sales"/>
    <n v="3"/>
    <n v="32000"/>
    <n v="11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7DD331-294A-4C4C-AD16-DCA452E4983B}" name="PivotTable2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3:F30" firstHeaderRow="1" firstDataRow="1" firstDataCol="1"/>
  <pivotFields count="7">
    <pivotField showAll="0"/>
    <pivotField showAll="0"/>
    <pivotField axis="axisRow" numFmtId="14" showAll="0" sortType="descending">
      <items count="27">
        <item x="3"/>
        <item x="18"/>
        <item x="15"/>
        <item x="21"/>
        <item x="20"/>
        <item x="19"/>
        <item x="6"/>
        <item x="25"/>
        <item x="7"/>
        <item x="8"/>
        <item x="0"/>
        <item x="23"/>
        <item x="14"/>
        <item x="24"/>
        <item x="2"/>
        <item x="5"/>
        <item x="11"/>
        <item x="4"/>
        <item x="12"/>
        <item x="10"/>
        <item x="22"/>
        <item x="9"/>
        <item x="1"/>
        <item x="13"/>
        <item x="16"/>
        <item x="17"/>
        <item t="default"/>
      </items>
    </pivotField>
    <pivotField showAll="0"/>
    <pivotField showAll="0"/>
    <pivotField dataField="1" numFmtId="164" showAll="0"/>
    <pivotField numFmtId="164" showAll="0"/>
  </pivotFields>
  <rowFields count="1">
    <field x="2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um of Salary" fld="5" baseField="0" baseItem="0"/>
  </dataFields>
  <conditionalFormats count="1">
    <conditionalFormat priority="1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26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E83E33-8D5D-4473-8705-D727A5AEC20D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30" firstHeaderRow="1" firstDataRow="1" firstDataCol="1"/>
  <pivotFields count="7">
    <pivotField showAll="0">
      <items count="27">
        <item x="9"/>
        <item x="25"/>
        <item x="2"/>
        <item x="23"/>
        <item x="21"/>
        <item x="0"/>
        <item x="10"/>
        <item x="11"/>
        <item x="3"/>
        <item x="4"/>
        <item x="1"/>
        <item x="15"/>
        <item x="12"/>
        <item x="13"/>
        <item x="14"/>
        <item x="5"/>
        <item x="17"/>
        <item x="16"/>
        <item x="24"/>
        <item x="18"/>
        <item x="6"/>
        <item x="7"/>
        <item x="19"/>
        <item x="8"/>
        <item x="22"/>
        <item x="20"/>
        <item t="default"/>
      </items>
    </pivotField>
    <pivotField showAll="0"/>
    <pivotField axis="axisRow" numFmtId="14" showAll="0" sortType="descending">
      <items count="27">
        <item x="3"/>
        <item x="18"/>
        <item x="15"/>
        <item x="21"/>
        <item x="20"/>
        <item x="19"/>
        <item x="6"/>
        <item x="25"/>
        <item x="7"/>
        <item x="8"/>
        <item x="0"/>
        <item x="23"/>
        <item x="14"/>
        <item x="24"/>
        <item x="2"/>
        <item x="5"/>
        <item x="11"/>
        <item x="4"/>
        <item x="12"/>
        <item x="10"/>
        <item x="22"/>
        <item x="9"/>
        <item x="1"/>
        <item x="13"/>
        <item x="16"/>
        <item x="17"/>
        <item t="default"/>
      </items>
    </pivotField>
    <pivotField showAll="0">
      <items count="5">
        <item x="2"/>
        <item x="3"/>
        <item x="1"/>
        <item x="0"/>
        <item t="default"/>
      </items>
    </pivotField>
    <pivotField showAll="0"/>
    <pivotField dataField="1" numFmtId="164" showAll="0"/>
    <pivotField numFmtId="164" showAll="0"/>
  </pivotFields>
  <rowFields count="1">
    <field x="2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um of Salar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0AC90-E2EC-4743-A6BE-5F1AD89514AD}">
  <dimension ref="A1:K30"/>
  <sheetViews>
    <sheetView tabSelected="1" workbookViewId="0">
      <selection activeCell="F1" sqref="F1"/>
    </sheetView>
  </sheetViews>
  <sheetFormatPr defaultRowHeight="14.5" x14ac:dyDescent="0.35"/>
  <cols>
    <col min="1" max="1" width="12.36328125" bestFit="1" customWidth="1"/>
    <col min="2" max="2" width="12.08984375" bestFit="1" customWidth="1"/>
    <col min="5" max="5" width="12" customWidth="1"/>
    <col min="6" max="6" width="26.1796875" customWidth="1"/>
    <col min="8" max="8" width="13.54296875" bestFit="1" customWidth="1"/>
    <col min="10" max="10" width="15.6328125" bestFit="1" customWidth="1"/>
  </cols>
  <sheetData>
    <row r="1" spans="1:11" ht="123.5" customHeight="1" x14ac:dyDescent="0.35">
      <c r="F1" s="10" t="s">
        <v>71</v>
      </c>
    </row>
    <row r="3" spans="1:11" x14ac:dyDescent="0.35">
      <c r="A3" s="7" t="s">
        <v>64</v>
      </c>
      <c r="B3" t="s">
        <v>66</v>
      </c>
      <c r="E3" s="7" t="s">
        <v>64</v>
      </c>
      <c r="F3" t="s">
        <v>66</v>
      </c>
      <c r="H3" t="s">
        <v>67</v>
      </c>
      <c r="I3" t="s">
        <v>68</v>
      </c>
      <c r="J3" t="s">
        <v>69</v>
      </c>
      <c r="K3" t="s">
        <v>70</v>
      </c>
    </row>
    <row r="4" spans="1:11" x14ac:dyDescent="0.35">
      <c r="A4" s="9">
        <v>41694</v>
      </c>
      <c r="B4" s="8">
        <v>129000</v>
      </c>
      <c r="E4" s="9">
        <v>41694</v>
      </c>
      <c r="F4" s="8">
        <v>101000</v>
      </c>
      <c r="H4" t="b">
        <f>B4=F4</f>
        <v>0</v>
      </c>
      <c r="I4" t="str">
        <f>_xlfn.XLOOKUP(F4,B4,B4,"no match",0)</f>
        <v>no match</v>
      </c>
      <c r="J4" t="str">
        <f>IF(B4=F4,"You have a match","No Match")</f>
        <v>No Match</v>
      </c>
      <c r="K4">
        <f>COUNTIF(B4,F4)</f>
        <v>0</v>
      </c>
    </row>
    <row r="5" spans="1:11" x14ac:dyDescent="0.35">
      <c r="A5" s="9">
        <v>41084</v>
      </c>
      <c r="B5" s="8">
        <v>32000</v>
      </c>
      <c r="E5" s="9">
        <v>41084</v>
      </c>
      <c r="F5" s="8">
        <v>64000</v>
      </c>
      <c r="H5" t="b">
        <f t="shared" ref="H5:H29" si="0">B5=F5</f>
        <v>0</v>
      </c>
      <c r="I5" t="str">
        <f t="shared" ref="I5:I29" si="1">_xlfn.XLOOKUP(F5,B5,B5,"no match",0)</f>
        <v>no match</v>
      </c>
      <c r="J5" t="str">
        <f t="shared" ref="J5:J29" si="2">IF(B5=F5,"You have a match","No Match")</f>
        <v>No Match</v>
      </c>
      <c r="K5">
        <f t="shared" ref="K5:K29" si="3">COUNTIF(B5,F5)</f>
        <v>0</v>
      </c>
    </row>
    <row r="6" spans="1:11" x14ac:dyDescent="0.35">
      <c r="A6" s="9">
        <v>40918</v>
      </c>
      <c r="B6" s="8">
        <v>25000</v>
      </c>
      <c r="E6" s="9">
        <v>40918</v>
      </c>
      <c r="F6" s="8">
        <v>50000</v>
      </c>
      <c r="H6" t="b">
        <f t="shared" si="0"/>
        <v>0</v>
      </c>
      <c r="I6" t="str">
        <f t="shared" si="1"/>
        <v>no match</v>
      </c>
      <c r="J6" t="str">
        <f t="shared" si="2"/>
        <v>No Match</v>
      </c>
      <c r="K6">
        <f t="shared" si="3"/>
        <v>0</v>
      </c>
    </row>
    <row r="7" spans="1:11" x14ac:dyDescent="0.35">
      <c r="A7" s="9">
        <v>40307</v>
      </c>
      <c r="B7" s="8">
        <v>22000</v>
      </c>
      <c r="E7" s="9">
        <v>40307</v>
      </c>
      <c r="F7" s="8">
        <v>22000</v>
      </c>
      <c r="H7" t="b">
        <f t="shared" si="0"/>
        <v>1</v>
      </c>
      <c r="I7">
        <f t="shared" si="1"/>
        <v>22000</v>
      </c>
      <c r="J7" t="str">
        <f t="shared" si="2"/>
        <v>You have a match</v>
      </c>
      <c r="K7">
        <f t="shared" si="3"/>
        <v>1</v>
      </c>
    </row>
    <row r="8" spans="1:11" x14ac:dyDescent="0.35">
      <c r="A8" s="9">
        <v>38561</v>
      </c>
      <c r="B8" s="8">
        <v>19000</v>
      </c>
      <c r="E8" s="9">
        <v>38561</v>
      </c>
      <c r="F8" s="8">
        <v>19000</v>
      </c>
      <c r="H8" t="b">
        <f t="shared" si="0"/>
        <v>1</v>
      </c>
      <c r="I8">
        <f t="shared" si="1"/>
        <v>19000</v>
      </c>
      <c r="J8" t="str">
        <f t="shared" si="2"/>
        <v>You have a match</v>
      </c>
      <c r="K8">
        <f t="shared" si="3"/>
        <v>1</v>
      </c>
    </row>
    <row r="9" spans="1:11" x14ac:dyDescent="0.35">
      <c r="A9" s="9">
        <v>36769</v>
      </c>
      <c r="B9" s="8">
        <v>32000</v>
      </c>
      <c r="E9" s="9">
        <v>36769</v>
      </c>
      <c r="F9" s="8">
        <v>64000</v>
      </c>
      <c r="H9" t="b">
        <f t="shared" si="0"/>
        <v>0</v>
      </c>
      <c r="I9" t="str">
        <f t="shared" si="1"/>
        <v>no match</v>
      </c>
      <c r="J9" t="str">
        <f t="shared" si="2"/>
        <v>No Match</v>
      </c>
      <c r="K9">
        <f t="shared" si="3"/>
        <v>0</v>
      </c>
    </row>
    <row r="10" spans="1:11" x14ac:dyDescent="0.35">
      <c r="A10" s="9">
        <v>36621</v>
      </c>
      <c r="B10" s="8">
        <v>96000</v>
      </c>
      <c r="E10" s="9">
        <v>36621</v>
      </c>
      <c r="F10" s="8">
        <v>96000</v>
      </c>
      <c r="H10" t="b">
        <f t="shared" si="0"/>
        <v>1</v>
      </c>
      <c r="I10">
        <f t="shared" si="1"/>
        <v>96000</v>
      </c>
      <c r="J10" t="str">
        <f t="shared" si="2"/>
        <v>You have a match</v>
      </c>
      <c r="K10">
        <f t="shared" si="3"/>
        <v>1</v>
      </c>
    </row>
    <row r="11" spans="1:11" x14ac:dyDescent="0.35">
      <c r="A11" s="9">
        <v>36509</v>
      </c>
      <c r="B11" s="8">
        <v>45000</v>
      </c>
      <c r="E11" s="9">
        <v>36509</v>
      </c>
      <c r="F11" s="8">
        <v>45000</v>
      </c>
      <c r="H11" t="b">
        <f t="shared" si="0"/>
        <v>1</v>
      </c>
      <c r="I11">
        <f t="shared" si="1"/>
        <v>45000</v>
      </c>
      <c r="J11" t="str">
        <f t="shared" si="2"/>
        <v>You have a match</v>
      </c>
      <c r="K11">
        <f t="shared" si="3"/>
        <v>1</v>
      </c>
    </row>
    <row r="12" spans="1:11" x14ac:dyDescent="0.35">
      <c r="A12" s="9">
        <v>36389</v>
      </c>
      <c r="B12" s="8">
        <v>42000</v>
      </c>
      <c r="E12" s="9">
        <v>36389</v>
      </c>
      <c r="F12" s="8">
        <v>42000</v>
      </c>
      <c r="H12" t="b">
        <f t="shared" si="0"/>
        <v>1</v>
      </c>
      <c r="I12">
        <f t="shared" si="1"/>
        <v>42000</v>
      </c>
      <c r="J12" t="str">
        <f t="shared" si="2"/>
        <v>You have a match</v>
      </c>
      <c r="K12">
        <f t="shared" si="3"/>
        <v>1</v>
      </c>
    </row>
    <row r="13" spans="1:11" x14ac:dyDescent="0.35">
      <c r="A13" s="9">
        <v>36123</v>
      </c>
      <c r="B13" s="8">
        <v>32000</v>
      </c>
      <c r="E13" s="9">
        <v>36123</v>
      </c>
      <c r="F13" s="8">
        <v>32000</v>
      </c>
      <c r="H13" t="b">
        <f t="shared" si="0"/>
        <v>1</v>
      </c>
      <c r="I13">
        <f t="shared" si="1"/>
        <v>32000</v>
      </c>
      <c r="J13" t="str">
        <f t="shared" si="2"/>
        <v>You have a match</v>
      </c>
      <c r="K13">
        <f t="shared" si="3"/>
        <v>1</v>
      </c>
    </row>
    <row r="14" spans="1:11" x14ac:dyDescent="0.35">
      <c r="A14" s="9">
        <v>36060</v>
      </c>
      <c r="B14" s="8">
        <v>124000</v>
      </c>
      <c r="E14" s="9">
        <v>36060</v>
      </c>
      <c r="F14" s="8">
        <v>62000</v>
      </c>
      <c r="H14" t="b">
        <f t="shared" si="0"/>
        <v>0</v>
      </c>
      <c r="I14" t="str">
        <f t="shared" si="1"/>
        <v>no match</v>
      </c>
      <c r="J14" t="str">
        <f t="shared" si="2"/>
        <v>No Match</v>
      </c>
      <c r="K14">
        <f t="shared" si="3"/>
        <v>0</v>
      </c>
    </row>
    <row r="15" spans="1:11" x14ac:dyDescent="0.35">
      <c r="A15" s="9">
        <v>36051</v>
      </c>
      <c r="B15" s="8">
        <v>55000</v>
      </c>
      <c r="E15" s="9">
        <v>36051</v>
      </c>
      <c r="F15" s="8">
        <v>55000</v>
      </c>
      <c r="H15" t="b">
        <f t="shared" si="0"/>
        <v>1</v>
      </c>
      <c r="I15">
        <f t="shared" si="1"/>
        <v>55000</v>
      </c>
      <c r="J15" t="str">
        <f t="shared" si="2"/>
        <v>You have a match</v>
      </c>
      <c r="K15">
        <f t="shared" si="3"/>
        <v>1</v>
      </c>
    </row>
    <row r="16" spans="1:11" x14ac:dyDescent="0.35">
      <c r="A16" s="9">
        <v>35963</v>
      </c>
      <c r="B16" s="8">
        <v>50000</v>
      </c>
      <c r="E16" s="9">
        <v>35963</v>
      </c>
      <c r="F16" s="8">
        <v>100000</v>
      </c>
      <c r="H16" t="b">
        <f t="shared" si="0"/>
        <v>0</v>
      </c>
      <c r="I16" t="str">
        <f t="shared" si="1"/>
        <v>no match</v>
      </c>
      <c r="J16" t="str">
        <f t="shared" si="2"/>
        <v>No Match</v>
      </c>
      <c r="K16">
        <f t="shared" si="3"/>
        <v>0</v>
      </c>
    </row>
    <row r="17" spans="1:11" x14ac:dyDescent="0.35">
      <c r="A17" s="9">
        <v>35779</v>
      </c>
      <c r="B17" s="8">
        <v>45000</v>
      </c>
      <c r="E17" s="9">
        <v>35779</v>
      </c>
      <c r="F17" s="8">
        <v>45000</v>
      </c>
      <c r="H17" t="b">
        <f t="shared" si="0"/>
        <v>1</v>
      </c>
      <c r="I17">
        <f t="shared" si="1"/>
        <v>45000</v>
      </c>
      <c r="J17" t="str">
        <f t="shared" si="2"/>
        <v>You have a match</v>
      </c>
      <c r="K17">
        <f t="shared" si="3"/>
        <v>1</v>
      </c>
    </row>
    <row r="18" spans="1:11" x14ac:dyDescent="0.35">
      <c r="A18" s="9">
        <v>35755</v>
      </c>
      <c r="B18" s="8">
        <v>82000</v>
      </c>
      <c r="E18" s="9">
        <v>35755</v>
      </c>
      <c r="F18" s="8">
        <v>41000</v>
      </c>
      <c r="H18" t="b">
        <f t="shared" si="0"/>
        <v>0</v>
      </c>
      <c r="I18" t="str">
        <f t="shared" si="1"/>
        <v>no match</v>
      </c>
      <c r="J18" t="str">
        <f t="shared" si="2"/>
        <v>No Match</v>
      </c>
      <c r="K18">
        <f t="shared" si="3"/>
        <v>0</v>
      </c>
    </row>
    <row r="19" spans="1:11" x14ac:dyDescent="0.35">
      <c r="A19" s="9">
        <v>35695</v>
      </c>
      <c r="B19" s="8">
        <v>80000</v>
      </c>
      <c r="E19" s="9">
        <v>35695</v>
      </c>
      <c r="F19" s="8">
        <v>40000</v>
      </c>
      <c r="H19" t="b">
        <f t="shared" si="0"/>
        <v>0</v>
      </c>
      <c r="I19" t="str">
        <f t="shared" si="1"/>
        <v>no match</v>
      </c>
      <c r="J19" t="str">
        <f t="shared" si="2"/>
        <v>No Match</v>
      </c>
      <c r="K19">
        <f t="shared" si="3"/>
        <v>0</v>
      </c>
    </row>
    <row r="20" spans="1:11" x14ac:dyDescent="0.35">
      <c r="A20" s="9">
        <v>35083</v>
      </c>
      <c r="B20" s="8">
        <v>74000</v>
      </c>
      <c r="E20" s="9">
        <v>35083</v>
      </c>
      <c r="F20" s="8">
        <v>74000</v>
      </c>
      <c r="H20" t="b">
        <f t="shared" si="0"/>
        <v>1</v>
      </c>
      <c r="I20">
        <f t="shared" si="1"/>
        <v>74000</v>
      </c>
      <c r="J20" t="str">
        <f t="shared" si="2"/>
        <v>You have a match</v>
      </c>
      <c r="K20">
        <f t="shared" si="3"/>
        <v>1</v>
      </c>
    </row>
    <row r="21" spans="1:11" x14ac:dyDescent="0.35">
      <c r="A21" s="9">
        <v>34836</v>
      </c>
      <c r="B21" s="8">
        <v>60000</v>
      </c>
      <c r="E21" s="9">
        <v>34836</v>
      </c>
      <c r="F21" s="8">
        <v>30000</v>
      </c>
      <c r="H21" t="b">
        <f t="shared" si="0"/>
        <v>0</v>
      </c>
      <c r="I21" t="str">
        <f t="shared" si="1"/>
        <v>no match</v>
      </c>
      <c r="J21" t="str">
        <f t="shared" si="2"/>
        <v>No Match</v>
      </c>
      <c r="K21">
        <f t="shared" si="3"/>
        <v>0</v>
      </c>
    </row>
    <row r="22" spans="1:11" x14ac:dyDescent="0.35">
      <c r="A22" s="9">
        <v>34325</v>
      </c>
      <c r="B22" s="8">
        <v>58000</v>
      </c>
      <c r="E22" s="9">
        <v>34325</v>
      </c>
      <c r="F22" s="8">
        <v>58000</v>
      </c>
      <c r="H22" t="b">
        <f t="shared" si="0"/>
        <v>1</v>
      </c>
      <c r="I22">
        <f t="shared" si="1"/>
        <v>58000</v>
      </c>
      <c r="J22" t="str">
        <f t="shared" si="2"/>
        <v>You have a match</v>
      </c>
      <c r="K22">
        <f t="shared" si="3"/>
        <v>1</v>
      </c>
    </row>
    <row r="23" spans="1:11" x14ac:dyDescent="0.35">
      <c r="A23" s="9">
        <v>34116</v>
      </c>
      <c r="B23" s="8">
        <v>52000</v>
      </c>
      <c r="E23" s="9">
        <v>34116</v>
      </c>
      <c r="F23" s="8">
        <v>52000</v>
      </c>
      <c r="H23" t="b">
        <f t="shared" si="0"/>
        <v>1</v>
      </c>
      <c r="I23">
        <f t="shared" si="1"/>
        <v>52000</v>
      </c>
      <c r="J23" t="str">
        <f t="shared" si="2"/>
        <v>You have a match</v>
      </c>
      <c r="K23">
        <f t="shared" si="3"/>
        <v>1</v>
      </c>
    </row>
    <row r="24" spans="1:11" x14ac:dyDescent="0.35">
      <c r="A24" s="9">
        <v>34027</v>
      </c>
      <c r="B24" s="8">
        <v>22000</v>
      </c>
      <c r="E24" s="9">
        <v>34027</v>
      </c>
      <c r="F24" s="8">
        <v>22000</v>
      </c>
      <c r="H24" t="b">
        <f t="shared" si="0"/>
        <v>1</v>
      </c>
      <c r="I24">
        <f t="shared" si="1"/>
        <v>22000</v>
      </c>
      <c r="J24" t="str">
        <f t="shared" si="2"/>
        <v>You have a match</v>
      </c>
      <c r="K24">
        <f t="shared" si="3"/>
        <v>1</v>
      </c>
    </row>
    <row r="25" spans="1:11" x14ac:dyDescent="0.35">
      <c r="A25" s="9">
        <v>33709</v>
      </c>
      <c r="B25" s="8">
        <v>50000</v>
      </c>
      <c r="E25" s="9">
        <v>33709</v>
      </c>
      <c r="F25" s="8">
        <v>50000</v>
      </c>
      <c r="H25" t="b">
        <f t="shared" si="0"/>
        <v>1</v>
      </c>
      <c r="I25">
        <f t="shared" si="1"/>
        <v>50000</v>
      </c>
      <c r="J25" t="str">
        <f t="shared" si="2"/>
        <v>You have a match</v>
      </c>
      <c r="K25">
        <f t="shared" si="3"/>
        <v>1</v>
      </c>
    </row>
    <row r="26" spans="1:11" x14ac:dyDescent="0.35">
      <c r="A26" s="9">
        <v>33138</v>
      </c>
      <c r="B26" s="8">
        <v>48000</v>
      </c>
      <c r="E26" s="9">
        <v>33138</v>
      </c>
      <c r="F26" s="8">
        <v>24000</v>
      </c>
      <c r="H26" t="b">
        <f t="shared" si="0"/>
        <v>0</v>
      </c>
      <c r="I26" t="str">
        <f t="shared" si="1"/>
        <v>no match</v>
      </c>
      <c r="J26" t="str">
        <f t="shared" si="2"/>
        <v>No Match</v>
      </c>
      <c r="K26">
        <f t="shared" si="3"/>
        <v>0</v>
      </c>
    </row>
    <row r="27" spans="1:11" x14ac:dyDescent="0.35">
      <c r="A27" s="9">
        <v>32833</v>
      </c>
      <c r="B27" s="8">
        <v>24000</v>
      </c>
      <c r="E27" s="9">
        <v>32833</v>
      </c>
      <c r="F27" s="8">
        <v>48000</v>
      </c>
      <c r="H27" t="b">
        <f t="shared" si="0"/>
        <v>0</v>
      </c>
      <c r="I27" t="str">
        <f t="shared" si="1"/>
        <v>no match</v>
      </c>
      <c r="J27" t="str">
        <f t="shared" si="2"/>
        <v>No Match</v>
      </c>
      <c r="K27">
        <f t="shared" si="3"/>
        <v>0</v>
      </c>
    </row>
    <row r="28" spans="1:11" x14ac:dyDescent="0.35">
      <c r="A28" s="9">
        <v>32421</v>
      </c>
      <c r="B28" s="8">
        <v>40000</v>
      </c>
      <c r="E28" s="9">
        <v>32421</v>
      </c>
      <c r="F28" s="8">
        <v>80000</v>
      </c>
      <c r="H28" t="b">
        <f t="shared" si="0"/>
        <v>0</v>
      </c>
      <c r="I28" t="str">
        <f t="shared" si="1"/>
        <v>no match</v>
      </c>
      <c r="J28" t="str">
        <f t="shared" si="2"/>
        <v>No Match</v>
      </c>
      <c r="K28">
        <f t="shared" si="3"/>
        <v>0</v>
      </c>
    </row>
    <row r="29" spans="1:11" x14ac:dyDescent="0.35">
      <c r="A29" s="9">
        <v>29959</v>
      </c>
      <c r="B29" s="8">
        <v>28000</v>
      </c>
      <c r="E29" s="9">
        <v>29959</v>
      </c>
      <c r="F29" s="8">
        <v>56000</v>
      </c>
      <c r="H29" t="b">
        <f t="shared" si="0"/>
        <v>0</v>
      </c>
      <c r="I29" t="str">
        <f t="shared" si="1"/>
        <v>no match</v>
      </c>
      <c r="J29" t="str">
        <f t="shared" si="2"/>
        <v>No Match</v>
      </c>
      <c r="K29">
        <f t="shared" si="3"/>
        <v>0</v>
      </c>
    </row>
    <row r="30" spans="1:11" x14ac:dyDescent="0.35">
      <c r="A30" s="9" t="s">
        <v>65</v>
      </c>
      <c r="B30" s="8">
        <v>1366000</v>
      </c>
      <c r="E30" s="9" t="s">
        <v>65</v>
      </c>
      <c r="F30" s="8">
        <v>1372000</v>
      </c>
    </row>
  </sheetData>
  <conditionalFormatting pivot="1" sqref="F4:F29">
    <cfRule type="expression" dxfId="0" priority="1">
      <formula>B4=F4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B02D8-B90B-443C-8BD3-8E7F2247A900}">
  <dimension ref="A1:G43"/>
  <sheetViews>
    <sheetView workbookViewId="0">
      <selection activeCell="D17" sqref="D17"/>
    </sheetView>
  </sheetViews>
  <sheetFormatPr defaultRowHeight="14.5" x14ac:dyDescent="0.35"/>
  <cols>
    <col min="6" max="6" width="11.1796875" bestFit="1" customWidth="1"/>
    <col min="7" max="7" width="10.1796875" bestFit="1" customWidth="1"/>
  </cols>
  <sheetData>
    <row r="1" spans="1:7" ht="15" thickBot="1" x14ac:dyDescent="0.4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</row>
    <row r="2" spans="1:7" x14ac:dyDescent="0.35">
      <c r="A2" s="4" t="s">
        <v>7</v>
      </c>
      <c r="B2" s="4" t="s">
        <v>8</v>
      </c>
      <c r="C2" s="5">
        <v>36060</v>
      </c>
      <c r="D2" s="4" t="s">
        <v>9</v>
      </c>
      <c r="E2" s="4">
        <v>2</v>
      </c>
      <c r="F2" s="6">
        <v>62000</v>
      </c>
      <c r="G2" s="6">
        <f t="shared" ref="G2:G29" si="0">+F2*0.035</f>
        <v>2170</v>
      </c>
    </row>
    <row r="3" spans="1:7" x14ac:dyDescent="0.35">
      <c r="A3" s="4" t="s">
        <v>10</v>
      </c>
      <c r="B3" s="4" t="s">
        <v>11</v>
      </c>
      <c r="C3" s="5">
        <v>33138</v>
      </c>
      <c r="D3" s="4" t="s">
        <v>9</v>
      </c>
      <c r="E3" s="4">
        <v>2</v>
      </c>
      <c r="F3" s="6">
        <v>24000</v>
      </c>
      <c r="G3" s="6">
        <f t="shared" si="0"/>
        <v>840.00000000000011</v>
      </c>
    </row>
    <row r="4" spans="1:7" x14ac:dyDescent="0.35">
      <c r="A4" s="4" t="s">
        <v>12</v>
      </c>
      <c r="B4" s="4" t="s">
        <v>13</v>
      </c>
      <c r="C4" s="5">
        <v>35755</v>
      </c>
      <c r="D4" s="4" t="s">
        <v>14</v>
      </c>
      <c r="E4" s="4">
        <v>2</v>
      </c>
      <c r="F4" s="6">
        <v>41000</v>
      </c>
      <c r="G4" s="6">
        <f t="shared" si="0"/>
        <v>1435.0000000000002</v>
      </c>
    </row>
    <row r="5" spans="1:7" x14ac:dyDescent="0.35">
      <c r="A5" s="4" t="s">
        <v>15</v>
      </c>
      <c r="B5" s="4" t="s">
        <v>16</v>
      </c>
      <c r="C5" s="5">
        <v>41694</v>
      </c>
      <c r="D5" s="4" t="s">
        <v>14</v>
      </c>
      <c r="E5" s="4">
        <v>2</v>
      </c>
      <c r="F5" s="6">
        <v>28000</v>
      </c>
      <c r="G5" s="6">
        <f t="shared" si="0"/>
        <v>980.00000000000011</v>
      </c>
    </row>
    <row r="6" spans="1:7" x14ac:dyDescent="0.35">
      <c r="A6" s="4" t="s">
        <v>17</v>
      </c>
      <c r="B6" s="4" t="s">
        <v>18</v>
      </c>
      <c r="C6" s="5">
        <v>34836</v>
      </c>
      <c r="D6" s="4" t="s">
        <v>14</v>
      </c>
      <c r="E6" s="4">
        <v>2</v>
      </c>
      <c r="F6" s="6">
        <v>30000</v>
      </c>
      <c r="G6" s="6">
        <f t="shared" si="0"/>
        <v>1050</v>
      </c>
    </row>
    <row r="7" spans="1:7" x14ac:dyDescent="0.35">
      <c r="A7" s="4" t="s">
        <v>19</v>
      </c>
      <c r="B7" s="4" t="s">
        <v>20</v>
      </c>
      <c r="C7" s="5">
        <v>35695</v>
      </c>
      <c r="D7" s="4" t="s">
        <v>14</v>
      </c>
      <c r="E7" s="4">
        <v>2</v>
      </c>
      <c r="F7" s="6">
        <v>40000</v>
      </c>
      <c r="G7" s="6">
        <f t="shared" si="0"/>
        <v>1400.0000000000002</v>
      </c>
    </row>
    <row r="8" spans="1:7" x14ac:dyDescent="0.35">
      <c r="A8" s="4" t="s">
        <v>21</v>
      </c>
      <c r="B8" s="4" t="s">
        <v>22</v>
      </c>
      <c r="C8" s="5">
        <v>36621</v>
      </c>
      <c r="D8" s="4" t="s">
        <v>14</v>
      </c>
      <c r="E8" s="4">
        <v>2</v>
      </c>
      <c r="F8" s="6">
        <v>48000</v>
      </c>
      <c r="G8" s="6">
        <f t="shared" si="0"/>
        <v>1680.0000000000002</v>
      </c>
    </row>
    <row r="9" spans="1:7" x14ac:dyDescent="0.35">
      <c r="A9" s="4" t="s">
        <v>23</v>
      </c>
      <c r="B9" s="4" t="s">
        <v>24</v>
      </c>
      <c r="C9" s="5">
        <v>36389</v>
      </c>
      <c r="D9" s="4" t="s">
        <v>14</v>
      </c>
      <c r="E9" s="4">
        <v>2</v>
      </c>
      <c r="F9" s="6">
        <v>21000</v>
      </c>
      <c r="G9" s="6">
        <f t="shared" si="0"/>
        <v>735.00000000000011</v>
      </c>
    </row>
    <row r="10" spans="1:7" x14ac:dyDescent="0.35">
      <c r="A10" s="4" t="s">
        <v>25</v>
      </c>
      <c r="B10" s="4" t="s">
        <v>26</v>
      </c>
      <c r="C10" s="5">
        <v>36123</v>
      </c>
      <c r="D10" s="4" t="s">
        <v>14</v>
      </c>
      <c r="E10" s="4">
        <v>2</v>
      </c>
      <c r="F10" s="6">
        <v>16000</v>
      </c>
      <c r="G10" s="6">
        <f t="shared" si="0"/>
        <v>560</v>
      </c>
    </row>
    <row r="11" spans="1:7" x14ac:dyDescent="0.35">
      <c r="A11" s="4" t="s">
        <v>27</v>
      </c>
      <c r="B11" s="4" t="s">
        <v>28</v>
      </c>
      <c r="C11" s="5">
        <v>41694</v>
      </c>
      <c r="D11" s="4" t="s">
        <v>29</v>
      </c>
      <c r="E11" s="4">
        <v>2</v>
      </c>
      <c r="F11" s="6">
        <v>25000</v>
      </c>
      <c r="G11" s="6">
        <f t="shared" si="0"/>
        <v>875.00000000000011</v>
      </c>
    </row>
    <row r="12" spans="1:7" x14ac:dyDescent="0.35">
      <c r="A12" s="4" t="s">
        <v>30</v>
      </c>
      <c r="B12" s="4" t="s">
        <v>31</v>
      </c>
      <c r="C12" s="5">
        <v>33709</v>
      </c>
      <c r="D12" s="4" t="s">
        <v>29</v>
      </c>
      <c r="E12" s="4">
        <v>2</v>
      </c>
      <c r="F12" s="6">
        <v>25000</v>
      </c>
      <c r="G12" s="6">
        <f t="shared" si="0"/>
        <v>875.00000000000011</v>
      </c>
    </row>
    <row r="13" spans="1:7" x14ac:dyDescent="0.35">
      <c r="A13" s="4" t="s">
        <v>32</v>
      </c>
      <c r="B13" s="4" t="s">
        <v>33</v>
      </c>
      <c r="C13" s="5">
        <v>34116</v>
      </c>
      <c r="D13" s="4" t="s">
        <v>29</v>
      </c>
      <c r="E13" s="4">
        <v>2</v>
      </c>
      <c r="F13" s="6">
        <v>26000</v>
      </c>
      <c r="G13" s="6">
        <f t="shared" si="0"/>
        <v>910.00000000000011</v>
      </c>
    </row>
    <row r="14" spans="1:7" x14ac:dyDescent="0.35">
      <c r="A14" s="4" t="s">
        <v>34</v>
      </c>
      <c r="B14" s="4" t="s">
        <v>35</v>
      </c>
      <c r="C14" s="5">
        <v>35083</v>
      </c>
      <c r="D14" s="4" t="s">
        <v>29</v>
      </c>
      <c r="E14" s="4">
        <v>2</v>
      </c>
      <c r="F14" s="6">
        <v>37000</v>
      </c>
      <c r="G14" s="6">
        <f t="shared" si="0"/>
        <v>1295.0000000000002</v>
      </c>
    </row>
    <row r="15" spans="1:7" x14ac:dyDescent="0.35">
      <c r="A15" s="4" t="s">
        <v>36</v>
      </c>
      <c r="B15" s="4" t="s">
        <v>37</v>
      </c>
      <c r="C15" s="5">
        <v>34325</v>
      </c>
      <c r="D15" s="4" t="s">
        <v>29</v>
      </c>
      <c r="E15" s="4">
        <v>2</v>
      </c>
      <c r="F15" s="6">
        <v>29000</v>
      </c>
      <c r="G15" s="6">
        <f t="shared" si="0"/>
        <v>1015.0000000000001</v>
      </c>
    </row>
    <row r="16" spans="1:7" x14ac:dyDescent="0.35">
      <c r="A16" s="4" t="s">
        <v>38</v>
      </c>
      <c r="B16" s="4" t="s">
        <v>39</v>
      </c>
      <c r="C16" s="5">
        <v>32833</v>
      </c>
      <c r="D16" s="4" t="s">
        <v>29</v>
      </c>
      <c r="E16" s="4">
        <v>2</v>
      </c>
      <c r="F16" s="6">
        <v>24000</v>
      </c>
      <c r="G16" s="6">
        <f t="shared" si="0"/>
        <v>840.00000000000011</v>
      </c>
    </row>
    <row r="17" spans="1:7" x14ac:dyDescent="0.35">
      <c r="A17" s="4" t="s">
        <v>40</v>
      </c>
      <c r="B17" s="4" t="s">
        <v>41</v>
      </c>
      <c r="C17" s="5">
        <v>35963</v>
      </c>
      <c r="D17" s="4" t="s">
        <v>42</v>
      </c>
      <c r="E17" s="4">
        <v>3</v>
      </c>
      <c r="F17" s="6">
        <v>50000</v>
      </c>
      <c r="G17" s="6">
        <f t="shared" si="0"/>
        <v>1750.0000000000002</v>
      </c>
    </row>
    <row r="18" spans="1:7" x14ac:dyDescent="0.35">
      <c r="A18" s="4" t="s">
        <v>43</v>
      </c>
      <c r="B18" s="4" t="s">
        <v>44</v>
      </c>
      <c r="C18" s="5">
        <v>40918</v>
      </c>
      <c r="D18" s="4" t="s">
        <v>42</v>
      </c>
      <c r="E18" s="4">
        <v>3</v>
      </c>
      <c r="F18" s="6">
        <v>25000</v>
      </c>
      <c r="G18" s="6">
        <f t="shared" si="0"/>
        <v>875.00000000000011</v>
      </c>
    </row>
    <row r="19" spans="1:7" x14ac:dyDescent="0.35">
      <c r="A19" s="4" t="s">
        <v>45</v>
      </c>
      <c r="B19" s="4" t="s">
        <v>46</v>
      </c>
      <c r="C19" s="5">
        <v>32421</v>
      </c>
      <c r="D19" s="4" t="s">
        <v>14</v>
      </c>
      <c r="E19" s="4">
        <v>3</v>
      </c>
      <c r="F19" s="6">
        <v>40000</v>
      </c>
      <c r="G19" s="6">
        <f t="shared" si="0"/>
        <v>1400.0000000000002</v>
      </c>
    </row>
    <row r="20" spans="1:7" x14ac:dyDescent="0.35">
      <c r="A20" s="4" t="s">
        <v>47</v>
      </c>
      <c r="B20" s="4" t="s">
        <v>48</v>
      </c>
      <c r="C20" s="5">
        <v>29959</v>
      </c>
      <c r="D20" s="4" t="s">
        <v>14</v>
      </c>
      <c r="E20" s="4">
        <v>3</v>
      </c>
      <c r="F20" s="6">
        <v>28000</v>
      </c>
      <c r="G20" s="6">
        <f t="shared" si="0"/>
        <v>980.00000000000011</v>
      </c>
    </row>
    <row r="21" spans="1:7" x14ac:dyDescent="0.35">
      <c r="A21" s="4" t="s">
        <v>49</v>
      </c>
      <c r="B21" s="4" t="s">
        <v>50</v>
      </c>
      <c r="C21" s="5">
        <v>41084</v>
      </c>
      <c r="D21" s="4" t="s">
        <v>14</v>
      </c>
      <c r="E21" s="4">
        <v>3</v>
      </c>
      <c r="F21" s="6">
        <v>32000</v>
      </c>
      <c r="G21" s="6">
        <f t="shared" si="0"/>
        <v>1120</v>
      </c>
    </row>
    <row r="22" spans="1:7" x14ac:dyDescent="0.35">
      <c r="A22" s="4" t="s">
        <v>51</v>
      </c>
      <c r="B22" s="4" t="s">
        <v>52</v>
      </c>
      <c r="C22" s="5">
        <v>36769</v>
      </c>
      <c r="D22" s="4" t="s">
        <v>29</v>
      </c>
      <c r="E22" s="4">
        <v>3</v>
      </c>
      <c r="F22" s="6">
        <v>32000</v>
      </c>
      <c r="G22" s="6">
        <f t="shared" si="0"/>
        <v>1120</v>
      </c>
    </row>
    <row r="23" spans="1:7" x14ac:dyDescent="0.35">
      <c r="A23" s="4" t="s">
        <v>53</v>
      </c>
      <c r="B23" s="4" t="s">
        <v>54</v>
      </c>
      <c r="C23" s="5">
        <v>38561</v>
      </c>
      <c r="D23" s="4" t="s">
        <v>42</v>
      </c>
      <c r="E23" s="4">
        <v>4</v>
      </c>
      <c r="F23" s="6">
        <v>19000</v>
      </c>
      <c r="G23" s="6">
        <f t="shared" si="0"/>
        <v>665.00000000000011</v>
      </c>
    </row>
    <row r="24" spans="1:7" x14ac:dyDescent="0.35">
      <c r="A24" s="4" t="s">
        <v>53</v>
      </c>
      <c r="B24" s="4" t="s">
        <v>55</v>
      </c>
      <c r="C24" s="5">
        <v>40307</v>
      </c>
      <c r="D24" s="4" t="s">
        <v>42</v>
      </c>
      <c r="E24" s="4">
        <v>4</v>
      </c>
      <c r="F24" s="6">
        <v>22000</v>
      </c>
      <c r="G24" s="6">
        <f t="shared" si="0"/>
        <v>770.00000000000011</v>
      </c>
    </row>
    <row r="25" spans="1:7" x14ac:dyDescent="0.35">
      <c r="A25" s="4" t="s">
        <v>56</v>
      </c>
      <c r="B25" s="4" t="s">
        <v>57</v>
      </c>
      <c r="C25" s="5">
        <v>34027</v>
      </c>
      <c r="D25" s="4" t="s">
        <v>14</v>
      </c>
      <c r="E25" s="4">
        <v>4</v>
      </c>
      <c r="F25" s="6">
        <v>22000</v>
      </c>
      <c r="G25" s="6">
        <f t="shared" si="0"/>
        <v>770.00000000000011</v>
      </c>
    </row>
    <row r="26" spans="1:7" x14ac:dyDescent="0.35">
      <c r="A26" s="4" t="s">
        <v>34</v>
      </c>
      <c r="B26" s="4" t="s">
        <v>58</v>
      </c>
      <c r="C26" s="5">
        <v>36051</v>
      </c>
      <c r="D26" s="4" t="s">
        <v>29</v>
      </c>
      <c r="E26" s="4">
        <v>4</v>
      </c>
      <c r="F26" s="6">
        <v>55000</v>
      </c>
      <c r="G26" s="6">
        <f t="shared" si="0"/>
        <v>1925.0000000000002</v>
      </c>
    </row>
    <row r="27" spans="1:7" x14ac:dyDescent="0.35">
      <c r="A27" s="4" t="s">
        <v>59</v>
      </c>
      <c r="B27" s="4" t="s">
        <v>60</v>
      </c>
      <c r="C27" s="5">
        <v>35779</v>
      </c>
      <c r="D27" s="4" t="s">
        <v>9</v>
      </c>
      <c r="E27" s="4">
        <v>7</v>
      </c>
      <c r="F27" s="6">
        <v>45000</v>
      </c>
      <c r="G27" s="6">
        <f t="shared" si="0"/>
        <v>1575.0000000000002</v>
      </c>
    </row>
    <row r="28" spans="1:7" x14ac:dyDescent="0.35">
      <c r="A28" s="4" t="s">
        <v>61</v>
      </c>
      <c r="B28" s="4" t="s">
        <v>62</v>
      </c>
      <c r="C28" s="5">
        <v>36509</v>
      </c>
      <c r="D28" s="4" t="s">
        <v>29</v>
      </c>
      <c r="E28" s="4">
        <v>7</v>
      </c>
      <c r="F28" s="6">
        <v>45000</v>
      </c>
      <c r="G28" s="6">
        <f t="shared" si="0"/>
        <v>1575.0000000000002</v>
      </c>
    </row>
    <row r="29" spans="1:7" x14ac:dyDescent="0.35">
      <c r="A29" s="4" t="s">
        <v>63</v>
      </c>
      <c r="B29" s="4" t="s">
        <v>33</v>
      </c>
      <c r="C29" s="5">
        <v>41694</v>
      </c>
      <c r="D29" s="4" t="s">
        <v>14</v>
      </c>
      <c r="E29" s="4">
        <v>8</v>
      </c>
      <c r="F29" s="6">
        <v>23000</v>
      </c>
      <c r="G29" s="6">
        <f t="shared" si="0"/>
        <v>805.00000000000011</v>
      </c>
    </row>
    <row r="30" spans="1:7" x14ac:dyDescent="0.35">
      <c r="A30" s="4" t="s">
        <v>7</v>
      </c>
      <c r="B30" s="4" t="s">
        <v>8</v>
      </c>
      <c r="C30" s="5">
        <v>36060</v>
      </c>
      <c r="D30" s="4" t="s">
        <v>9</v>
      </c>
      <c r="E30" s="4">
        <v>2</v>
      </c>
      <c r="F30" s="6">
        <v>62000</v>
      </c>
      <c r="G30" s="6">
        <f t="shared" ref="G30:G43" si="1">+F30*0.035</f>
        <v>2170</v>
      </c>
    </row>
    <row r="31" spans="1:7" x14ac:dyDescent="0.35">
      <c r="A31" s="4" t="s">
        <v>10</v>
      </c>
      <c r="B31" s="4" t="s">
        <v>11</v>
      </c>
      <c r="C31" s="5">
        <v>33138</v>
      </c>
      <c r="D31" s="4" t="s">
        <v>9</v>
      </c>
      <c r="E31" s="4">
        <v>2</v>
      </c>
      <c r="F31" s="6">
        <v>24000</v>
      </c>
      <c r="G31" s="6">
        <f t="shared" si="1"/>
        <v>840.00000000000011</v>
      </c>
    </row>
    <row r="32" spans="1:7" x14ac:dyDescent="0.35">
      <c r="A32" s="4" t="s">
        <v>12</v>
      </c>
      <c r="B32" s="4" t="s">
        <v>13</v>
      </c>
      <c r="C32" s="5">
        <v>35755</v>
      </c>
      <c r="D32" s="4" t="s">
        <v>14</v>
      </c>
      <c r="E32" s="4">
        <v>2</v>
      </c>
      <c r="F32" s="6">
        <v>41000</v>
      </c>
      <c r="G32" s="6">
        <f t="shared" si="1"/>
        <v>1435.0000000000002</v>
      </c>
    </row>
    <row r="33" spans="1:7" x14ac:dyDescent="0.35">
      <c r="A33" s="4" t="s">
        <v>15</v>
      </c>
      <c r="B33" s="4" t="s">
        <v>16</v>
      </c>
      <c r="C33" s="5">
        <v>41694</v>
      </c>
      <c r="D33" s="4" t="s">
        <v>14</v>
      </c>
      <c r="E33" s="4">
        <v>2</v>
      </c>
      <c r="F33" s="6">
        <v>28000</v>
      </c>
      <c r="G33" s="6">
        <f t="shared" si="1"/>
        <v>980.00000000000011</v>
      </c>
    </row>
    <row r="34" spans="1:7" x14ac:dyDescent="0.35">
      <c r="A34" s="4" t="s">
        <v>17</v>
      </c>
      <c r="B34" s="4" t="s">
        <v>18</v>
      </c>
      <c r="C34" s="5">
        <v>34836</v>
      </c>
      <c r="D34" s="4" t="s">
        <v>14</v>
      </c>
      <c r="E34" s="4">
        <v>2</v>
      </c>
      <c r="F34" s="6">
        <v>30000</v>
      </c>
      <c r="G34" s="6">
        <f t="shared" si="1"/>
        <v>1050</v>
      </c>
    </row>
    <row r="35" spans="1:7" x14ac:dyDescent="0.35">
      <c r="A35" s="4" t="s">
        <v>19</v>
      </c>
      <c r="B35" s="4" t="s">
        <v>20</v>
      </c>
      <c r="C35" s="5">
        <v>35695</v>
      </c>
      <c r="D35" s="4" t="s">
        <v>14</v>
      </c>
      <c r="E35" s="4">
        <v>2</v>
      </c>
      <c r="F35" s="6">
        <v>40000</v>
      </c>
      <c r="G35" s="6">
        <f t="shared" si="1"/>
        <v>1400.0000000000002</v>
      </c>
    </row>
    <row r="36" spans="1:7" x14ac:dyDescent="0.35">
      <c r="A36" s="4" t="s">
        <v>21</v>
      </c>
      <c r="B36" s="4" t="s">
        <v>22</v>
      </c>
      <c r="C36" s="5">
        <v>36621</v>
      </c>
      <c r="D36" s="4" t="s">
        <v>14</v>
      </c>
      <c r="E36" s="4">
        <v>2</v>
      </c>
      <c r="F36" s="6">
        <v>48000</v>
      </c>
      <c r="G36" s="6">
        <f t="shared" si="1"/>
        <v>1680.0000000000002</v>
      </c>
    </row>
    <row r="37" spans="1:7" x14ac:dyDescent="0.35">
      <c r="A37" s="4" t="s">
        <v>23</v>
      </c>
      <c r="B37" s="4" t="s">
        <v>24</v>
      </c>
      <c r="C37" s="5">
        <v>36389</v>
      </c>
      <c r="D37" s="4" t="s">
        <v>14</v>
      </c>
      <c r="E37" s="4">
        <v>2</v>
      </c>
      <c r="F37" s="6">
        <v>21000</v>
      </c>
      <c r="G37" s="6">
        <f t="shared" si="1"/>
        <v>735.00000000000011</v>
      </c>
    </row>
    <row r="38" spans="1:7" x14ac:dyDescent="0.35">
      <c r="A38" s="4" t="s">
        <v>25</v>
      </c>
      <c r="B38" s="4" t="s">
        <v>26</v>
      </c>
      <c r="C38" s="5">
        <v>36123</v>
      </c>
      <c r="D38" s="4" t="s">
        <v>14</v>
      </c>
      <c r="E38" s="4">
        <v>2</v>
      </c>
      <c r="F38" s="6">
        <v>16000</v>
      </c>
      <c r="G38" s="6">
        <f t="shared" si="1"/>
        <v>560</v>
      </c>
    </row>
    <row r="39" spans="1:7" x14ac:dyDescent="0.35">
      <c r="A39" s="4" t="s">
        <v>27</v>
      </c>
      <c r="B39" s="4" t="s">
        <v>28</v>
      </c>
      <c r="C39" s="5">
        <v>41694</v>
      </c>
      <c r="D39" s="4" t="s">
        <v>29</v>
      </c>
      <c r="E39" s="4">
        <v>2</v>
      </c>
      <c r="F39" s="6">
        <v>25000</v>
      </c>
      <c r="G39" s="6">
        <f t="shared" si="1"/>
        <v>875.00000000000011</v>
      </c>
    </row>
    <row r="40" spans="1:7" x14ac:dyDescent="0.35">
      <c r="A40" s="4" t="s">
        <v>30</v>
      </c>
      <c r="B40" s="4" t="s">
        <v>31</v>
      </c>
      <c r="C40" s="5">
        <v>33709</v>
      </c>
      <c r="D40" s="4" t="s">
        <v>29</v>
      </c>
      <c r="E40" s="4">
        <v>2</v>
      </c>
      <c r="F40" s="6">
        <v>25000</v>
      </c>
      <c r="G40" s="6">
        <f t="shared" si="1"/>
        <v>875.00000000000011</v>
      </c>
    </row>
    <row r="41" spans="1:7" x14ac:dyDescent="0.35">
      <c r="A41" s="4" t="s">
        <v>32</v>
      </c>
      <c r="B41" s="4" t="s">
        <v>33</v>
      </c>
      <c r="C41" s="5">
        <v>34116</v>
      </c>
      <c r="D41" s="4" t="s">
        <v>29</v>
      </c>
      <c r="E41" s="4">
        <v>2</v>
      </c>
      <c r="F41" s="6">
        <v>26000</v>
      </c>
      <c r="G41" s="6">
        <f t="shared" si="1"/>
        <v>910.00000000000011</v>
      </c>
    </row>
    <row r="42" spans="1:7" x14ac:dyDescent="0.35">
      <c r="A42" s="4" t="s">
        <v>34</v>
      </c>
      <c r="B42" s="4" t="s">
        <v>35</v>
      </c>
      <c r="C42" s="5">
        <v>35083</v>
      </c>
      <c r="D42" s="4" t="s">
        <v>29</v>
      </c>
      <c r="E42" s="4">
        <v>2</v>
      </c>
      <c r="F42" s="6">
        <v>37000</v>
      </c>
      <c r="G42" s="6">
        <f t="shared" si="1"/>
        <v>1295.0000000000002</v>
      </c>
    </row>
    <row r="43" spans="1:7" x14ac:dyDescent="0.35">
      <c r="A43" s="4" t="s">
        <v>36</v>
      </c>
      <c r="B43" s="4" t="s">
        <v>37</v>
      </c>
      <c r="C43" s="5">
        <v>34325</v>
      </c>
      <c r="D43" s="4" t="s">
        <v>29</v>
      </c>
      <c r="E43" s="4">
        <v>2</v>
      </c>
      <c r="F43" s="6">
        <v>29000</v>
      </c>
      <c r="G43" s="6">
        <f t="shared" si="1"/>
        <v>1015.0000000000001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95725-3198-484B-8BB1-6693B80519EE}">
  <dimension ref="A1:G44"/>
  <sheetViews>
    <sheetView workbookViewId="0">
      <selection activeCell="D19" sqref="D19"/>
    </sheetView>
  </sheetViews>
  <sheetFormatPr defaultRowHeight="14.5" x14ac:dyDescent="0.35"/>
  <cols>
    <col min="3" max="3" width="9.90625" bestFit="1" customWidth="1"/>
    <col min="4" max="4" width="12" bestFit="1" customWidth="1"/>
    <col min="5" max="5" width="6.36328125" bestFit="1" customWidth="1"/>
    <col min="6" max="6" width="11.1796875" bestFit="1" customWidth="1"/>
    <col min="7" max="7" width="10.1796875" bestFit="1" customWidth="1"/>
  </cols>
  <sheetData>
    <row r="1" spans="1:7" ht="15" thickBot="1" x14ac:dyDescent="0.4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</row>
    <row r="2" spans="1:7" x14ac:dyDescent="0.35">
      <c r="A2" s="4" t="s">
        <v>7</v>
      </c>
      <c r="B2" s="4" t="s">
        <v>8</v>
      </c>
      <c r="C2" s="5">
        <v>36060</v>
      </c>
      <c r="D2" s="4" t="s">
        <v>9</v>
      </c>
      <c r="E2" s="4">
        <v>2</v>
      </c>
      <c r="F2" s="6">
        <v>62000</v>
      </c>
      <c r="G2" s="6">
        <f t="shared" ref="G2:G29" si="0">+F2*0.035</f>
        <v>2170</v>
      </c>
    </row>
    <row r="3" spans="1:7" x14ac:dyDescent="0.35">
      <c r="A3" s="4" t="s">
        <v>10</v>
      </c>
      <c r="B3" s="4" t="s">
        <v>11</v>
      </c>
      <c r="C3" s="5">
        <v>33138</v>
      </c>
      <c r="D3" s="4" t="s">
        <v>9</v>
      </c>
      <c r="E3" s="4">
        <v>2</v>
      </c>
      <c r="F3" s="6">
        <v>24000</v>
      </c>
      <c r="G3" s="6">
        <f t="shared" si="0"/>
        <v>840.00000000000011</v>
      </c>
    </row>
    <row r="4" spans="1:7" x14ac:dyDescent="0.35">
      <c r="A4" s="4" t="s">
        <v>12</v>
      </c>
      <c r="B4" s="4" t="s">
        <v>13</v>
      </c>
      <c r="C4" s="5">
        <v>35755</v>
      </c>
      <c r="D4" s="4" t="s">
        <v>14</v>
      </c>
      <c r="E4" s="4">
        <v>2</v>
      </c>
      <c r="F4" s="6">
        <v>41000</v>
      </c>
      <c r="G4" s="6">
        <f t="shared" si="0"/>
        <v>1435.0000000000002</v>
      </c>
    </row>
    <row r="5" spans="1:7" x14ac:dyDescent="0.35">
      <c r="A5" s="4" t="s">
        <v>15</v>
      </c>
      <c r="B5" s="4" t="s">
        <v>16</v>
      </c>
      <c r="C5" s="5">
        <v>41694</v>
      </c>
      <c r="D5" s="4" t="s">
        <v>14</v>
      </c>
      <c r="E5" s="4">
        <v>2</v>
      </c>
      <c r="F5" s="6">
        <v>28000</v>
      </c>
      <c r="G5" s="6">
        <f t="shared" si="0"/>
        <v>980.00000000000011</v>
      </c>
    </row>
    <row r="6" spans="1:7" x14ac:dyDescent="0.35">
      <c r="A6" s="4" t="s">
        <v>17</v>
      </c>
      <c r="B6" s="4" t="s">
        <v>18</v>
      </c>
      <c r="C6" s="5">
        <v>34836</v>
      </c>
      <c r="D6" s="4" t="s">
        <v>14</v>
      </c>
      <c r="E6" s="4">
        <v>2</v>
      </c>
      <c r="F6" s="6">
        <v>30000</v>
      </c>
      <c r="G6" s="6">
        <f t="shared" si="0"/>
        <v>1050</v>
      </c>
    </row>
    <row r="7" spans="1:7" x14ac:dyDescent="0.35">
      <c r="A7" s="4" t="s">
        <v>19</v>
      </c>
      <c r="B7" s="4" t="s">
        <v>20</v>
      </c>
      <c r="C7" s="5">
        <v>35695</v>
      </c>
      <c r="D7" s="4" t="s">
        <v>14</v>
      </c>
      <c r="E7" s="4">
        <v>2</v>
      </c>
      <c r="F7" s="6">
        <v>40000</v>
      </c>
      <c r="G7" s="6">
        <f t="shared" si="0"/>
        <v>1400.0000000000002</v>
      </c>
    </row>
    <row r="8" spans="1:7" x14ac:dyDescent="0.35">
      <c r="A8" s="4" t="s">
        <v>21</v>
      </c>
      <c r="B8" s="4" t="s">
        <v>22</v>
      </c>
      <c r="C8" s="5">
        <v>36621</v>
      </c>
      <c r="D8" s="4" t="s">
        <v>14</v>
      </c>
      <c r="E8" s="4">
        <v>2</v>
      </c>
      <c r="F8" s="6">
        <v>48000</v>
      </c>
      <c r="G8" s="6">
        <f t="shared" si="0"/>
        <v>1680.0000000000002</v>
      </c>
    </row>
    <row r="9" spans="1:7" x14ac:dyDescent="0.35">
      <c r="A9" s="4" t="s">
        <v>23</v>
      </c>
      <c r="B9" s="4" t="s">
        <v>24</v>
      </c>
      <c r="C9" s="5">
        <v>36389</v>
      </c>
      <c r="D9" s="4" t="s">
        <v>14</v>
      </c>
      <c r="E9" s="4">
        <v>2</v>
      </c>
      <c r="F9" s="6">
        <v>21000</v>
      </c>
      <c r="G9" s="6">
        <f t="shared" si="0"/>
        <v>735.00000000000011</v>
      </c>
    </row>
    <row r="10" spans="1:7" x14ac:dyDescent="0.35">
      <c r="A10" s="4" t="s">
        <v>25</v>
      </c>
      <c r="B10" s="4" t="s">
        <v>26</v>
      </c>
      <c r="C10" s="5">
        <v>36123</v>
      </c>
      <c r="D10" s="4" t="s">
        <v>14</v>
      </c>
      <c r="E10" s="4">
        <v>2</v>
      </c>
      <c r="F10" s="6">
        <v>16000</v>
      </c>
      <c r="G10" s="6">
        <f t="shared" si="0"/>
        <v>560</v>
      </c>
    </row>
    <row r="11" spans="1:7" x14ac:dyDescent="0.35">
      <c r="A11" s="4" t="s">
        <v>27</v>
      </c>
      <c r="B11" s="4" t="s">
        <v>28</v>
      </c>
      <c r="C11" s="5">
        <v>41694</v>
      </c>
      <c r="D11" s="4" t="s">
        <v>29</v>
      </c>
      <c r="E11" s="4">
        <v>2</v>
      </c>
      <c r="F11" s="6">
        <v>25000</v>
      </c>
      <c r="G11" s="6">
        <f t="shared" si="0"/>
        <v>875.00000000000011</v>
      </c>
    </row>
    <row r="12" spans="1:7" x14ac:dyDescent="0.35">
      <c r="A12" s="4" t="s">
        <v>30</v>
      </c>
      <c r="B12" s="4" t="s">
        <v>31</v>
      </c>
      <c r="C12" s="5">
        <v>33709</v>
      </c>
      <c r="D12" s="4" t="s">
        <v>29</v>
      </c>
      <c r="E12" s="4">
        <v>2</v>
      </c>
      <c r="F12" s="6">
        <v>25000</v>
      </c>
      <c r="G12" s="6">
        <f t="shared" si="0"/>
        <v>875.00000000000011</v>
      </c>
    </row>
    <row r="13" spans="1:7" x14ac:dyDescent="0.35">
      <c r="A13" s="4" t="s">
        <v>32</v>
      </c>
      <c r="B13" s="4" t="s">
        <v>33</v>
      </c>
      <c r="C13" s="5">
        <v>34116</v>
      </c>
      <c r="D13" s="4" t="s">
        <v>29</v>
      </c>
      <c r="E13" s="4">
        <v>2</v>
      </c>
      <c r="F13" s="6">
        <v>26000</v>
      </c>
      <c r="G13" s="6">
        <f t="shared" si="0"/>
        <v>910.00000000000011</v>
      </c>
    </row>
    <row r="14" spans="1:7" x14ac:dyDescent="0.35">
      <c r="A14" s="4" t="s">
        <v>34</v>
      </c>
      <c r="B14" s="4" t="s">
        <v>35</v>
      </c>
      <c r="C14" s="5">
        <v>35083</v>
      </c>
      <c r="D14" s="4" t="s">
        <v>29</v>
      </c>
      <c r="E14" s="4">
        <v>2</v>
      </c>
      <c r="F14" s="6">
        <v>37000</v>
      </c>
      <c r="G14" s="6">
        <f t="shared" si="0"/>
        <v>1295.0000000000002</v>
      </c>
    </row>
    <row r="15" spans="1:7" x14ac:dyDescent="0.35">
      <c r="A15" s="4" t="s">
        <v>36</v>
      </c>
      <c r="B15" s="4" t="s">
        <v>37</v>
      </c>
      <c r="C15" s="5">
        <v>34325</v>
      </c>
      <c r="D15" s="4" t="s">
        <v>29</v>
      </c>
      <c r="E15" s="4">
        <v>2</v>
      </c>
      <c r="F15" s="6">
        <v>29000</v>
      </c>
      <c r="G15" s="6">
        <f t="shared" si="0"/>
        <v>1015.0000000000001</v>
      </c>
    </row>
    <row r="16" spans="1:7" x14ac:dyDescent="0.35">
      <c r="A16" s="4" t="s">
        <v>38</v>
      </c>
      <c r="B16" s="4" t="s">
        <v>39</v>
      </c>
      <c r="C16" s="5">
        <v>32833</v>
      </c>
      <c r="D16" s="4" t="s">
        <v>29</v>
      </c>
      <c r="E16" s="4">
        <v>2</v>
      </c>
      <c r="F16" s="6">
        <v>24000</v>
      </c>
      <c r="G16" s="6">
        <f t="shared" si="0"/>
        <v>840.00000000000011</v>
      </c>
    </row>
    <row r="17" spans="1:7" x14ac:dyDescent="0.35">
      <c r="A17" s="4" t="s">
        <v>40</v>
      </c>
      <c r="B17" s="4" t="s">
        <v>41</v>
      </c>
      <c r="C17" s="5">
        <v>35963</v>
      </c>
      <c r="D17" s="4" t="s">
        <v>42</v>
      </c>
      <c r="E17" s="4">
        <v>3</v>
      </c>
      <c r="F17" s="6">
        <v>50000</v>
      </c>
      <c r="G17" s="6">
        <f t="shared" si="0"/>
        <v>1750.0000000000002</v>
      </c>
    </row>
    <row r="18" spans="1:7" x14ac:dyDescent="0.35">
      <c r="A18" s="4" t="s">
        <v>43</v>
      </c>
      <c r="B18" s="4" t="s">
        <v>44</v>
      </c>
      <c r="C18" s="5">
        <v>40918</v>
      </c>
      <c r="D18" s="4" t="s">
        <v>42</v>
      </c>
      <c r="E18" s="4">
        <v>3</v>
      </c>
      <c r="F18" s="6">
        <v>25000</v>
      </c>
      <c r="G18" s="6">
        <f t="shared" si="0"/>
        <v>875.00000000000011</v>
      </c>
    </row>
    <row r="19" spans="1:7" x14ac:dyDescent="0.35">
      <c r="A19" s="4" t="s">
        <v>45</v>
      </c>
      <c r="B19" s="4" t="s">
        <v>46</v>
      </c>
      <c r="C19" s="5">
        <v>32421</v>
      </c>
      <c r="D19" s="4" t="s">
        <v>14</v>
      </c>
      <c r="E19" s="4">
        <v>3</v>
      </c>
      <c r="F19" s="6">
        <v>40000</v>
      </c>
      <c r="G19" s="6">
        <f t="shared" si="0"/>
        <v>1400.0000000000002</v>
      </c>
    </row>
    <row r="20" spans="1:7" x14ac:dyDescent="0.35">
      <c r="A20" s="4" t="s">
        <v>47</v>
      </c>
      <c r="B20" s="4" t="s">
        <v>48</v>
      </c>
      <c r="C20" s="5">
        <v>29959</v>
      </c>
      <c r="D20" s="4" t="s">
        <v>14</v>
      </c>
      <c r="E20" s="4">
        <v>3</v>
      </c>
      <c r="F20" s="6">
        <v>28000</v>
      </c>
      <c r="G20" s="6">
        <f t="shared" si="0"/>
        <v>980.00000000000011</v>
      </c>
    </row>
    <row r="21" spans="1:7" x14ac:dyDescent="0.35">
      <c r="A21" s="4" t="s">
        <v>49</v>
      </c>
      <c r="B21" s="4" t="s">
        <v>50</v>
      </c>
      <c r="C21" s="5">
        <v>41084</v>
      </c>
      <c r="D21" s="4" t="s">
        <v>14</v>
      </c>
      <c r="E21" s="4">
        <v>3</v>
      </c>
      <c r="F21" s="6">
        <v>32000</v>
      </c>
      <c r="G21" s="6">
        <f t="shared" si="0"/>
        <v>1120</v>
      </c>
    </row>
    <row r="22" spans="1:7" x14ac:dyDescent="0.35">
      <c r="A22" s="4" t="s">
        <v>51</v>
      </c>
      <c r="B22" s="4" t="s">
        <v>52</v>
      </c>
      <c r="C22" s="5">
        <v>36769</v>
      </c>
      <c r="D22" s="4" t="s">
        <v>29</v>
      </c>
      <c r="E22" s="4">
        <v>3</v>
      </c>
      <c r="F22" s="6">
        <v>32000</v>
      </c>
      <c r="G22" s="6">
        <f t="shared" si="0"/>
        <v>1120</v>
      </c>
    </row>
    <row r="23" spans="1:7" x14ac:dyDescent="0.35">
      <c r="A23" s="4" t="s">
        <v>53</v>
      </c>
      <c r="B23" s="4" t="s">
        <v>54</v>
      </c>
      <c r="C23" s="5">
        <v>38561</v>
      </c>
      <c r="D23" s="4" t="s">
        <v>42</v>
      </c>
      <c r="E23" s="4">
        <v>4</v>
      </c>
      <c r="F23" s="6">
        <v>19000</v>
      </c>
      <c r="G23" s="6">
        <f t="shared" si="0"/>
        <v>665.00000000000011</v>
      </c>
    </row>
    <row r="24" spans="1:7" x14ac:dyDescent="0.35">
      <c r="A24" s="4" t="s">
        <v>53</v>
      </c>
      <c r="B24" s="4" t="s">
        <v>55</v>
      </c>
      <c r="C24" s="5">
        <v>40307</v>
      </c>
      <c r="D24" s="4" t="s">
        <v>42</v>
      </c>
      <c r="E24" s="4">
        <v>4</v>
      </c>
      <c r="F24" s="6">
        <v>22000</v>
      </c>
      <c r="G24" s="6">
        <f t="shared" si="0"/>
        <v>770.00000000000011</v>
      </c>
    </row>
    <row r="25" spans="1:7" x14ac:dyDescent="0.35">
      <c r="A25" s="4" t="s">
        <v>56</v>
      </c>
      <c r="B25" s="4" t="s">
        <v>57</v>
      </c>
      <c r="C25" s="5">
        <v>34027</v>
      </c>
      <c r="D25" s="4" t="s">
        <v>14</v>
      </c>
      <c r="E25" s="4">
        <v>4</v>
      </c>
      <c r="F25" s="6">
        <v>22000</v>
      </c>
      <c r="G25" s="6">
        <f t="shared" si="0"/>
        <v>770.00000000000011</v>
      </c>
    </row>
    <row r="26" spans="1:7" x14ac:dyDescent="0.35">
      <c r="A26" s="4" t="s">
        <v>34</v>
      </c>
      <c r="B26" s="4" t="s">
        <v>58</v>
      </c>
      <c r="C26" s="5">
        <v>36051</v>
      </c>
      <c r="D26" s="4" t="s">
        <v>29</v>
      </c>
      <c r="E26" s="4">
        <v>4</v>
      </c>
      <c r="F26" s="6">
        <v>55000</v>
      </c>
      <c r="G26" s="6">
        <f t="shared" si="0"/>
        <v>1925.0000000000002</v>
      </c>
    </row>
    <row r="27" spans="1:7" x14ac:dyDescent="0.35">
      <c r="A27" s="4" t="s">
        <v>59</v>
      </c>
      <c r="B27" s="4" t="s">
        <v>60</v>
      </c>
      <c r="C27" s="5">
        <v>35779</v>
      </c>
      <c r="D27" s="4" t="s">
        <v>9</v>
      </c>
      <c r="E27" s="4">
        <v>7</v>
      </c>
      <c r="F27" s="6">
        <v>45000</v>
      </c>
      <c r="G27" s="6">
        <f t="shared" si="0"/>
        <v>1575.0000000000002</v>
      </c>
    </row>
    <row r="28" spans="1:7" x14ac:dyDescent="0.35">
      <c r="A28" s="4" t="s">
        <v>61</v>
      </c>
      <c r="B28" s="4" t="s">
        <v>62</v>
      </c>
      <c r="C28" s="5">
        <v>36509</v>
      </c>
      <c r="D28" s="4" t="s">
        <v>29</v>
      </c>
      <c r="E28" s="4">
        <v>7</v>
      </c>
      <c r="F28" s="6">
        <v>45000</v>
      </c>
      <c r="G28" s="6">
        <f t="shared" si="0"/>
        <v>1575.0000000000002</v>
      </c>
    </row>
    <row r="29" spans="1:7" x14ac:dyDescent="0.35">
      <c r="A29" s="4" t="s">
        <v>63</v>
      </c>
      <c r="B29" s="4" t="s">
        <v>33</v>
      </c>
      <c r="C29" s="5">
        <v>41694</v>
      </c>
      <c r="D29" s="4" t="s">
        <v>14</v>
      </c>
      <c r="E29" s="4">
        <v>8</v>
      </c>
      <c r="F29" s="6">
        <v>23000</v>
      </c>
      <c r="G29" s="6">
        <f t="shared" si="0"/>
        <v>805.00000000000011</v>
      </c>
    </row>
    <row r="30" spans="1:7" x14ac:dyDescent="0.35">
      <c r="A30" s="4" t="s">
        <v>21</v>
      </c>
      <c r="B30" s="4" t="s">
        <v>22</v>
      </c>
      <c r="C30" s="5">
        <v>36621</v>
      </c>
      <c r="D30" s="4" t="s">
        <v>14</v>
      </c>
      <c r="E30" s="4">
        <v>2</v>
      </c>
      <c r="F30" s="6">
        <v>48000</v>
      </c>
      <c r="G30" s="6">
        <f t="shared" ref="G30:G44" si="1">+F30*0.035</f>
        <v>1680.0000000000002</v>
      </c>
    </row>
    <row r="31" spans="1:7" x14ac:dyDescent="0.35">
      <c r="A31" s="4" t="s">
        <v>23</v>
      </c>
      <c r="B31" s="4" t="s">
        <v>24</v>
      </c>
      <c r="C31" s="5">
        <v>36389</v>
      </c>
      <c r="D31" s="4" t="s">
        <v>14</v>
      </c>
      <c r="E31" s="4">
        <v>2</v>
      </c>
      <c r="F31" s="6">
        <v>21000</v>
      </c>
      <c r="G31" s="6">
        <f t="shared" si="1"/>
        <v>735.00000000000011</v>
      </c>
    </row>
    <row r="32" spans="1:7" x14ac:dyDescent="0.35">
      <c r="A32" s="4" t="s">
        <v>25</v>
      </c>
      <c r="B32" s="4" t="s">
        <v>26</v>
      </c>
      <c r="C32" s="5">
        <v>36123</v>
      </c>
      <c r="D32" s="4" t="s">
        <v>14</v>
      </c>
      <c r="E32" s="4">
        <v>2</v>
      </c>
      <c r="F32" s="6">
        <v>16000</v>
      </c>
      <c r="G32" s="6">
        <f t="shared" si="1"/>
        <v>560</v>
      </c>
    </row>
    <row r="33" spans="1:7" x14ac:dyDescent="0.35">
      <c r="A33" s="4" t="s">
        <v>27</v>
      </c>
      <c r="B33" s="4" t="s">
        <v>28</v>
      </c>
      <c r="C33" s="5">
        <v>41694</v>
      </c>
      <c r="D33" s="4" t="s">
        <v>29</v>
      </c>
      <c r="E33" s="4">
        <v>2</v>
      </c>
      <c r="F33" s="6">
        <v>25000</v>
      </c>
      <c r="G33" s="6">
        <f t="shared" si="1"/>
        <v>875.00000000000011</v>
      </c>
    </row>
    <row r="34" spans="1:7" x14ac:dyDescent="0.35">
      <c r="A34" s="4" t="s">
        <v>30</v>
      </c>
      <c r="B34" s="4" t="s">
        <v>31</v>
      </c>
      <c r="C34" s="5">
        <v>33709</v>
      </c>
      <c r="D34" s="4" t="s">
        <v>29</v>
      </c>
      <c r="E34" s="4">
        <v>2</v>
      </c>
      <c r="F34" s="6">
        <v>25000</v>
      </c>
      <c r="G34" s="6">
        <f t="shared" si="1"/>
        <v>875.00000000000011</v>
      </c>
    </row>
    <row r="35" spans="1:7" x14ac:dyDescent="0.35">
      <c r="A35" s="4" t="s">
        <v>32</v>
      </c>
      <c r="B35" s="4" t="s">
        <v>33</v>
      </c>
      <c r="C35" s="5">
        <v>34116</v>
      </c>
      <c r="D35" s="4" t="s">
        <v>29</v>
      </c>
      <c r="E35" s="4">
        <v>2</v>
      </c>
      <c r="F35" s="6">
        <v>26000</v>
      </c>
      <c r="G35" s="6">
        <f t="shared" si="1"/>
        <v>910.00000000000011</v>
      </c>
    </row>
    <row r="36" spans="1:7" x14ac:dyDescent="0.35">
      <c r="A36" s="4" t="s">
        <v>34</v>
      </c>
      <c r="B36" s="4" t="s">
        <v>35</v>
      </c>
      <c r="C36" s="5">
        <v>35083</v>
      </c>
      <c r="D36" s="4" t="s">
        <v>29</v>
      </c>
      <c r="E36" s="4">
        <v>2</v>
      </c>
      <c r="F36" s="6">
        <v>37000</v>
      </c>
      <c r="G36" s="6">
        <f t="shared" si="1"/>
        <v>1295.0000000000002</v>
      </c>
    </row>
    <row r="37" spans="1:7" x14ac:dyDescent="0.35">
      <c r="A37" s="4" t="s">
        <v>36</v>
      </c>
      <c r="B37" s="4" t="s">
        <v>37</v>
      </c>
      <c r="C37" s="5">
        <v>34325</v>
      </c>
      <c r="D37" s="4" t="s">
        <v>29</v>
      </c>
      <c r="E37" s="4">
        <v>2</v>
      </c>
      <c r="F37" s="6">
        <v>29000</v>
      </c>
      <c r="G37" s="6">
        <f t="shared" si="1"/>
        <v>1015.0000000000001</v>
      </c>
    </row>
    <row r="38" spans="1:7" x14ac:dyDescent="0.35">
      <c r="A38" s="4" t="s">
        <v>38</v>
      </c>
      <c r="B38" s="4" t="s">
        <v>39</v>
      </c>
      <c r="C38" s="5">
        <v>32833</v>
      </c>
      <c r="D38" s="4" t="s">
        <v>29</v>
      </c>
      <c r="E38" s="4">
        <v>2</v>
      </c>
      <c r="F38" s="6">
        <v>24000</v>
      </c>
      <c r="G38" s="6">
        <f t="shared" si="1"/>
        <v>840.00000000000011</v>
      </c>
    </row>
    <row r="39" spans="1:7" x14ac:dyDescent="0.35">
      <c r="A39" s="4" t="s">
        <v>40</v>
      </c>
      <c r="B39" s="4" t="s">
        <v>41</v>
      </c>
      <c r="C39" s="5">
        <v>35963</v>
      </c>
      <c r="D39" s="4" t="s">
        <v>42</v>
      </c>
      <c r="E39" s="4">
        <v>3</v>
      </c>
      <c r="F39" s="6">
        <v>50000</v>
      </c>
      <c r="G39" s="6">
        <f t="shared" si="1"/>
        <v>1750.0000000000002</v>
      </c>
    </row>
    <row r="40" spans="1:7" x14ac:dyDescent="0.35">
      <c r="A40" s="4" t="s">
        <v>43</v>
      </c>
      <c r="B40" s="4" t="s">
        <v>44</v>
      </c>
      <c r="C40" s="5">
        <v>40918</v>
      </c>
      <c r="D40" s="4" t="s">
        <v>42</v>
      </c>
      <c r="E40" s="4">
        <v>3</v>
      </c>
      <c r="F40" s="6">
        <v>25000</v>
      </c>
      <c r="G40" s="6">
        <f t="shared" si="1"/>
        <v>875.00000000000011</v>
      </c>
    </row>
    <row r="41" spans="1:7" x14ac:dyDescent="0.35">
      <c r="A41" s="4" t="s">
        <v>45</v>
      </c>
      <c r="B41" s="4" t="s">
        <v>46</v>
      </c>
      <c r="C41" s="5">
        <v>32421</v>
      </c>
      <c r="D41" s="4" t="s">
        <v>14</v>
      </c>
      <c r="E41" s="4">
        <v>3</v>
      </c>
      <c r="F41" s="6">
        <v>40000</v>
      </c>
      <c r="G41" s="6">
        <f t="shared" si="1"/>
        <v>1400.0000000000002</v>
      </c>
    </row>
    <row r="42" spans="1:7" x14ac:dyDescent="0.35">
      <c r="A42" s="4" t="s">
        <v>47</v>
      </c>
      <c r="B42" s="4" t="s">
        <v>48</v>
      </c>
      <c r="C42" s="5">
        <v>29959</v>
      </c>
      <c r="D42" s="4" t="s">
        <v>14</v>
      </c>
      <c r="E42" s="4">
        <v>3</v>
      </c>
      <c r="F42" s="6">
        <v>28000</v>
      </c>
      <c r="G42" s="6">
        <f t="shared" si="1"/>
        <v>980.00000000000011</v>
      </c>
    </row>
    <row r="43" spans="1:7" x14ac:dyDescent="0.35">
      <c r="A43" s="4" t="s">
        <v>49</v>
      </c>
      <c r="B43" s="4" t="s">
        <v>50</v>
      </c>
      <c r="C43" s="5">
        <v>41084</v>
      </c>
      <c r="D43" s="4" t="s">
        <v>14</v>
      </c>
      <c r="E43" s="4">
        <v>3</v>
      </c>
      <c r="F43" s="6">
        <v>32000</v>
      </c>
      <c r="G43" s="6">
        <f t="shared" si="1"/>
        <v>1120</v>
      </c>
    </row>
    <row r="44" spans="1:7" x14ac:dyDescent="0.35">
      <c r="A44" s="4" t="s">
        <v>51</v>
      </c>
      <c r="B44" s="4" t="s">
        <v>52</v>
      </c>
      <c r="C44" s="5">
        <v>36769</v>
      </c>
      <c r="D44" s="4" t="s">
        <v>29</v>
      </c>
      <c r="E44" s="4">
        <v>3</v>
      </c>
      <c r="F44" s="6">
        <v>32000</v>
      </c>
      <c r="G44" s="6">
        <f t="shared" si="1"/>
        <v>1120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PivotTables</vt:lpstr>
      <vt:lpstr>Source 1</vt:lpstr>
      <vt:lpstr>Source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2022-11-05T10:31:00Z</dcterms:created>
  <dcterms:modified xsi:type="dcterms:W3CDTF">2022-11-06T11:06:23Z</dcterms:modified>
</cp:coreProperties>
</file>